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ames\Mod\Code Edits\Structure\"/>
    </mc:Choice>
  </mc:AlternateContent>
  <bookViews>
    <workbookView xWindow="120" yWindow="120" windowWidth="15135" windowHeight="9300" tabRatio="818" activeTab="9"/>
  </bookViews>
  <sheets>
    <sheet name="pDRLGAct" sheetId="1" r:id="rId1"/>
    <sheet name="pMisc" sheetId="9" r:id="rId2"/>
    <sheet name="pDRLG Level" sheetId="12" r:id="rId3"/>
    <sheet name="LevelInfo" sheetId="15" r:id="rId4"/>
    <sheet name="pDRLG RoomEx" sheetId="11" r:id="rId5"/>
    <sheet name="pDRLG Room" sheetId="8" r:id="rId6"/>
    <sheet name="DRLG Preset" sheetId="13" r:id="rId7"/>
    <sheet name="DRLG Tile" sheetId="16" r:id="rId8"/>
    <sheet name="OutRooms" sheetId="17" r:id="rId9"/>
    <sheet name="DRLG Txt" sheetId="20" r:id="rId10"/>
    <sheet name="OutDoor Related" sheetId="22" r:id="rId11"/>
    <sheet name="Logicals" sheetId="24" r:id="rId12"/>
  </sheets>
  <calcPr calcId="152511"/>
  <webPublishObjects count="1">
    <webPublishObject id="19553" divId="ptUnit_19553" destinationFile="I:\Documents and Settings\Mihai\Desktop\ptUnit.htm"/>
  </webPublishObjects>
</workbook>
</file>

<file path=xl/calcChain.xml><?xml version="1.0" encoding="utf-8"?>
<calcChain xmlns="http://schemas.openxmlformats.org/spreadsheetml/2006/main">
  <c r="G181" i="16" l="1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180" i="16"/>
  <c r="G56" i="16"/>
  <c r="G57" i="16"/>
  <c r="G58" i="16"/>
  <c r="G59" i="16"/>
  <c r="G60" i="16"/>
  <c r="G61" i="16"/>
  <c r="G62" i="16"/>
  <c r="G63" i="16"/>
  <c r="G64" i="16"/>
  <c r="G55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G3" i="16"/>
  <c r="G2" i="16"/>
  <c r="G1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70" i="11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3" i="12"/>
  <c r="P16" i="24"/>
  <c r="Y16" i="24" s="1"/>
  <c r="O5" i="24"/>
  <c r="X5" i="24" s="1"/>
  <c r="O13" i="24"/>
  <c r="X13" i="24" s="1"/>
  <c r="O21" i="24"/>
  <c r="X21" i="24" s="1"/>
  <c r="N10" i="24"/>
  <c r="W10" i="24" s="1"/>
  <c r="N18" i="24"/>
  <c r="W18" i="24" s="1"/>
  <c r="M7" i="24"/>
  <c r="V7" i="24" s="1"/>
  <c r="M15" i="24"/>
  <c r="V15" i="24" s="1"/>
  <c r="L4" i="24"/>
  <c r="U4" i="24" s="1"/>
  <c r="L12" i="24"/>
  <c r="U12" i="24" s="1"/>
  <c r="L20" i="24"/>
  <c r="U20" i="24" s="1"/>
  <c r="K13" i="24"/>
  <c r="T13" i="24" s="1"/>
  <c r="K21" i="24"/>
  <c r="T21" i="24" s="1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K5" i="24" s="1"/>
  <c r="T5" i="24" s="1"/>
  <c r="I12" i="24"/>
  <c r="I11" i="24"/>
  <c r="I10" i="24"/>
  <c r="I9" i="24"/>
  <c r="I8" i="24"/>
  <c r="I7" i="24"/>
  <c r="I6" i="24"/>
  <c r="I5" i="24"/>
  <c r="I4" i="24"/>
  <c r="I3" i="24"/>
  <c r="F22" i="24"/>
  <c r="O22" i="24" s="1"/>
  <c r="X22" i="24" s="1"/>
  <c r="F21" i="24"/>
  <c r="L21" i="24" s="1"/>
  <c r="U21" i="24" s="1"/>
  <c r="F20" i="24"/>
  <c r="N20" i="24" s="1"/>
  <c r="W20" i="24" s="1"/>
  <c r="F19" i="24"/>
  <c r="N19" i="24" s="1"/>
  <c r="W19" i="24" s="1"/>
  <c r="F18" i="24"/>
  <c r="P18" i="24" s="1"/>
  <c r="Y18" i="24" s="1"/>
  <c r="F17" i="24"/>
  <c r="P17" i="24" s="1"/>
  <c r="Y17" i="24" s="1"/>
  <c r="F16" i="24"/>
  <c r="M16" i="24" s="1"/>
  <c r="V16" i="24" s="1"/>
  <c r="F15" i="24"/>
  <c r="O15" i="24" s="1"/>
  <c r="X15" i="24" s="1"/>
  <c r="F14" i="24"/>
  <c r="O14" i="24" s="1"/>
  <c r="X14" i="24" s="1"/>
  <c r="F13" i="24"/>
  <c r="L13" i="24" s="1"/>
  <c r="U13" i="24" s="1"/>
  <c r="F12" i="24"/>
  <c r="N12" i="24" s="1"/>
  <c r="W12" i="24" s="1"/>
  <c r="F11" i="24"/>
  <c r="N11" i="24" s="1"/>
  <c r="W11" i="24" s="1"/>
  <c r="F10" i="24"/>
  <c r="P10" i="24" s="1"/>
  <c r="Y10" i="24" s="1"/>
  <c r="F9" i="24"/>
  <c r="P9" i="24" s="1"/>
  <c r="Y9" i="24" s="1"/>
  <c r="F8" i="24"/>
  <c r="M8" i="24" s="1"/>
  <c r="V8" i="24" s="1"/>
  <c r="F7" i="24"/>
  <c r="O7" i="24" s="1"/>
  <c r="X7" i="24" s="1"/>
  <c r="F6" i="24"/>
  <c r="O6" i="24" s="1"/>
  <c r="X6" i="24" s="1"/>
  <c r="F5" i="24"/>
  <c r="L5" i="24" s="1"/>
  <c r="U5" i="24" s="1"/>
  <c r="F4" i="24"/>
  <c r="N4" i="24" s="1"/>
  <c r="W4" i="24" s="1"/>
  <c r="F3" i="24"/>
  <c r="K3" i="24" s="1"/>
  <c r="T3" i="24" s="1"/>
  <c r="D51" i="13"/>
  <c r="D71" i="13"/>
  <c r="P8" i="24" l="1"/>
  <c r="Y8" i="24" s="1"/>
  <c r="K20" i="24"/>
  <c r="T20" i="24" s="1"/>
  <c r="K12" i="24"/>
  <c r="T12" i="24" s="1"/>
  <c r="L3" i="24"/>
  <c r="U3" i="24" s="1"/>
  <c r="L19" i="24"/>
  <c r="U19" i="24" s="1"/>
  <c r="L11" i="24"/>
  <c r="U11" i="24" s="1"/>
  <c r="M22" i="24"/>
  <c r="V22" i="24" s="1"/>
  <c r="M14" i="24"/>
  <c r="V14" i="24" s="1"/>
  <c r="M6" i="24"/>
  <c r="V6" i="24" s="1"/>
  <c r="N17" i="24"/>
  <c r="W17" i="24" s="1"/>
  <c r="N9" i="24"/>
  <c r="W9" i="24" s="1"/>
  <c r="O20" i="24"/>
  <c r="X20" i="24" s="1"/>
  <c r="O12" i="24"/>
  <c r="X12" i="24" s="1"/>
  <c r="O4" i="24"/>
  <c r="X4" i="24" s="1"/>
  <c r="P15" i="24"/>
  <c r="Y15" i="24" s="1"/>
  <c r="P7" i="24"/>
  <c r="Y7" i="24" s="1"/>
  <c r="K19" i="24"/>
  <c r="T19" i="24" s="1"/>
  <c r="K11" i="24"/>
  <c r="T11" i="24" s="1"/>
  <c r="M3" i="24"/>
  <c r="V3" i="24" s="1"/>
  <c r="L18" i="24"/>
  <c r="U18" i="24" s="1"/>
  <c r="L10" i="24"/>
  <c r="U10" i="24" s="1"/>
  <c r="M21" i="24"/>
  <c r="V21" i="24" s="1"/>
  <c r="M13" i="24"/>
  <c r="V13" i="24" s="1"/>
  <c r="M5" i="24"/>
  <c r="V5" i="24" s="1"/>
  <c r="N16" i="24"/>
  <c r="W16" i="24" s="1"/>
  <c r="N8" i="24"/>
  <c r="W8" i="24" s="1"/>
  <c r="O19" i="24"/>
  <c r="X19" i="24" s="1"/>
  <c r="O11" i="24"/>
  <c r="X11" i="24" s="1"/>
  <c r="P22" i="24"/>
  <c r="Y22" i="24" s="1"/>
  <c r="P14" i="24"/>
  <c r="Y14" i="24" s="1"/>
  <c r="P6" i="24"/>
  <c r="Y6" i="24" s="1"/>
  <c r="K18" i="24"/>
  <c r="T18" i="24" s="1"/>
  <c r="K10" i="24"/>
  <c r="T10" i="24" s="1"/>
  <c r="N3" i="24"/>
  <c r="W3" i="24" s="1"/>
  <c r="L17" i="24"/>
  <c r="U17" i="24" s="1"/>
  <c r="L9" i="24"/>
  <c r="U9" i="24" s="1"/>
  <c r="M20" i="24"/>
  <c r="V20" i="24" s="1"/>
  <c r="M12" i="24"/>
  <c r="V12" i="24" s="1"/>
  <c r="M4" i="24"/>
  <c r="V4" i="24" s="1"/>
  <c r="N15" i="24"/>
  <c r="W15" i="24" s="1"/>
  <c r="N7" i="24"/>
  <c r="W7" i="24" s="1"/>
  <c r="O18" i="24"/>
  <c r="X18" i="24" s="1"/>
  <c r="O10" i="24"/>
  <c r="X10" i="24" s="1"/>
  <c r="P21" i="24"/>
  <c r="Y21" i="24" s="1"/>
  <c r="P13" i="24"/>
  <c r="Y13" i="24" s="1"/>
  <c r="P5" i="24"/>
  <c r="Y5" i="24" s="1"/>
  <c r="K17" i="24"/>
  <c r="T17" i="24" s="1"/>
  <c r="K9" i="24"/>
  <c r="T9" i="24" s="1"/>
  <c r="O3" i="24"/>
  <c r="X3" i="24" s="1"/>
  <c r="L16" i="24"/>
  <c r="U16" i="24" s="1"/>
  <c r="L8" i="24"/>
  <c r="U8" i="24" s="1"/>
  <c r="M19" i="24"/>
  <c r="V19" i="24" s="1"/>
  <c r="M11" i="24"/>
  <c r="V11" i="24" s="1"/>
  <c r="N22" i="24"/>
  <c r="W22" i="24" s="1"/>
  <c r="N14" i="24"/>
  <c r="W14" i="24" s="1"/>
  <c r="N6" i="24"/>
  <c r="W6" i="24" s="1"/>
  <c r="O17" i="24"/>
  <c r="X17" i="24" s="1"/>
  <c r="O9" i="24"/>
  <c r="X9" i="24" s="1"/>
  <c r="P20" i="24"/>
  <c r="Y20" i="24" s="1"/>
  <c r="P12" i="24"/>
  <c r="Y12" i="24" s="1"/>
  <c r="P4" i="24"/>
  <c r="Y4" i="24" s="1"/>
  <c r="K16" i="24"/>
  <c r="T16" i="24" s="1"/>
  <c r="K8" i="24"/>
  <c r="T8" i="24" s="1"/>
  <c r="P3" i="24"/>
  <c r="Y3" i="24" s="1"/>
  <c r="L15" i="24"/>
  <c r="U15" i="24" s="1"/>
  <c r="L7" i="24"/>
  <c r="U7" i="24" s="1"/>
  <c r="M18" i="24"/>
  <c r="V18" i="24" s="1"/>
  <c r="M10" i="24"/>
  <c r="V10" i="24" s="1"/>
  <c r="N21" i="24"/>
  <c r="W21" i="24" s="1"/>
  <c r="N13" i="24"/>
  <c r="W13" i="24" s="1"/>
  <c r="N5" i="24"/>
  <c r="W5" i="24" s="1"/>
  <c r="O16" i="24"/>
  <c r="X16" i="24" s="1"/>
  <c r="O8" i="24"/>
  <c r="X8" i="24" s="1"/>
  <c r="P19" i="24"/>
  <c r="Y19" i="24" s="1"/>
  <c r="P11" i="24"/>
  <c r="Y11" i="24" s="1"/>
  <c r="K4" i="24"/>
  <c r="T4" i="24" s="1"/>
  <c r="K15" i="24"/>
  <c r="T15" i="24" s="1"/>
  <c r="K7" i="24"/>
  <c r="T7" i="24" s="1"/>
  <c r="L22" i="24"/>
  <c r="U22" i="24" s="1"/>
  <c r="L14" i="24"/>
  <c r="U14" i="24" s="1"/>
  <c r="L6" i="24"/>
  <c r="U6" i="24" s="1"/>
  <c r="M17" i="24"/>
  <c r="V17" i="24" s="1"/>
  <c r="M9" i="24"/>
  <c r="V9" i="24" s="1"/>
  <c r="K22" i="24"/>
  <c r="T22" i="24" s="1"/>
  <c r="K14" i="24"/>
  <c r="T14" i="24" s="1"/>
  <c r="K6" i="24"/>
  <c r="T6" i="24" s="1"/>
</calcChain>
</file>

<file path=xl/sharedStrings.xml><?xml version="1.0" encoding="utf-8"?>
<sst xmlns="http://schemas.openxmlformats.org/spreadsheetml/2006/main" count="3497" uniqueCount="2042">
  <si>
    <t>indoor stone // ambient sound: footstep group index + material index*4</t>
  </si>
  <si>
    <t>outoor stone // ambient sound: footstep group index + material index*4</t>
  </si>
  <si>
    <t>id</t>
  </si>
  <si>
    <t>MAPTILE_ENCLOSED</t>
  </si>
  <si>
    <t>arch or doorway or gateway in a wall</t>
  </si>
  <si>
    <t>SHR R32, 14  //  AND R32, 3F</t>
  </si>
  <si>
    <t>wall tiles with props; may be block reverb / other sounds (crates, barrels, tables etc.)</t>
  </si>
  <si>
    <t>TILEFLAG_REVEAL_HIDDEN</t>
  </si>
  <si>
    <t>(paired with 18)</t>
  </si>
  <si>
    <t>ORNT_FLOOR,</t>
  </si>
  <si>
    <t>ORNT_WALL_LEFT,</t>
  </si>
  <si>
    <t>ORNT_WALL_RIGHT,</t>
  </si>
  <si>
    <t>ORNT_WALL_TOP_LOWER_RIGHT,</t>
  </si>
  <si>
    <t>ORNT_WALL_TOP_LOWER_LEFT,</t>
  </si>
  <si>
    <t>ORNT_WALL_TOP_RIGHT,</t>
  </si>
  <si>
    <t>ORNT_WALL_BOTTOM_LEFT,</t>
  </si>
  <si>
    <t>ORNT_WALL_BOTTOM_RIGHT,</t>
  </si>
  <si>
    <t>ORNT_WALL_LEFT_DOOR,</t>
  </si>
  <si>
    <t>ORNT_WALL_RIGHT_DOOR,</t>
  </si>
  <si>
    <t>ORNT_WALL_LEFT_EXIT,</t>
  </si>
  <si>
    <t>ORNT_WALL_RIGHT_EXIT,</t>
  </si>
  <si>
    <t>ORNT_CENTER_OBJECT,</t>
  </si>
  <si>
    <t>ORNT_SHADOWS,</t>
  </si>
  <si>
    <t>ORNT_TREES,</t>
  </si>
  <si>
    <t>ORNT_ROOFS,</t>
  </si>
  <si>
    <t>ORNT_LEFT_DOWN,</t>
  </si>
  <si>
    <t>ORNT_RIGHT_DOWN,</t>
  </si>
  <si>
    <t>ORNT_FULL_DOWN,</t>
  </si>
  <si>
    <t>ORNT_FULL_INVISIBLE,</t>
  </si>
  <si>
    <t>flag</t>
  </si>
  <si>
    <t>bit</t>
  </si>
  <si>
    <t>MAPTILE_NO_HIDE</t>
  </si>
  <si>
    <t>seems to delimit an enclosure inside another area;</t>
  </si>
  <si>
    <t>MAPTILE_EXIT</t>
  </si>
  <si>
    <t>ignores pops; doesn't hide roofs</t>
  </si>
  <si>
    <t>all subtiles will get wall collision //  idle monsters, interaction issues</t>
  </si>
  <si>
    <t>used by A2 palace inner wall //  hidden wall displayed when near</t>
  </si>
  <si>
    <t>used by trees and some walls  //  seems to delimit an enclosure inside another area;</t>
  </si>
  <si>
    <t>it can be displayed //  show on automap</t>
  </si>
  <si>
    <t>already displayed //  skip automap</t>
  </si>
  <si>
    <t>set for orientations 8-9; after spawning doors &amp; towers etc.</t>
  </si>
  <si>
    <t>object tiles (crates, barrels, tables etc.)</t>
  </si>
  <si>
    <t>automap code</t>
  </si>
  <si>
    <t>DWORD dwTicks;</t>
  </si>
  <si>
    <t>RGBA;</t>
  </si>
  <si>
    <t>DWORD EnvFlags;</t>
  </si>
  <si>
    <t>int* pRoomBools;</t>
  </si>
  <si>
    <t>1=had_room; used for pLevel-&gt;pRoomBools and for pRoom+0x48 (inited)</t>
  </si>
  <si>
    <t>1=init, 2=active, 4=update units (also automap_revealed); flag0x1 taken from pRoomEx+0x18.</t>
  </si>
  <si>
    <t>pointer to a list of bools for all DRLGRoomEx' that a had DRLGRoom visited by a client</t>
  </si>
  <si>
    <t>coincides with BOOL bAnimated // for static tiles, it darkens walls and adds contrast to floor</t>
  </si>
  <si>
    <t>GFXTILE_MATERIAL_WOODEN_OBJ</t>
  </si>
  <si>
    <t>barrels / crates / also cathedral // maybe to block reverb or other sounds - not sure</t>
  </si>
  <si>
    <t>GFXTILE_MATERIAL_OTHER</t>
  </si>
  <si>
    <t>seen it used for different material tiles // unknown purpose</t>
  </si>
  <si>
    <t>the lighting changed, RGB 0; tested for walls  //  no gfx</t>
  </si>
  <si>
    <t>enum eRoomExStatus</t>
  </si>
  <si>
    <t>STATUS_CLIENT_IN_ROOM  = 0x00,</t>
  </si>
  <si>
    <t>STATUS_CLIENT_IN_ADJ      = 0x01,</t>
  </si>
  <si>
    <t>STATUS_OUT_OF_SIGHT      =0x02,</t>
  </si>
  <si>
    <t>DRLGOrthStrc* pOrth;</t>
  </si>
  <si>
    <t>client is in this very room</t>
  </si>
  <si>
    <t>client is in one of the adjacent rooms</t>
  </si>
  <si>
    <t>// 0</t>
  </si>
  <si>
    <t>// 1</t>
  </si>
  <si>
    <t>// 2</t>
  </si>
  <si>
    <t>// 3</t>
  </si>
  <si>
    <t>// 4</t>
  </si>
  <si>
    <t>blizz term :| pRoom will be freed</t>
  </si>
  <si>
    <t>outside client's range of adjacent (visible) rooms</t>
  </si>
  <si>
    <t>pad</t>
  </si>
  <si>
    <t>STATUS_UNTILE                     =0x03,</t>
  </si>
  <si>
    <t>STATUS_INITED_UNTILED      =0x04,</t>
  </si>
  <si>
    <t>pRoom has been freed or pRoomEx just created</t>
  </si>
  <si>
    <t>DRLGRoomEx* pStatusNext;</t>
  </si>
  <si>
    <t>DRLGRoomEx* pStatusPrev;</t>
  </si>
  <si>
    <t>next room of same status or pointer to pMiscdata+unk</t>
  </si>
  <si>
    <t>sizeof 0x2C</t>
  </si>
  <si>
    <t>similar to pRoom+0x20 // sizeof 0x2c</t>
  </si>
  <si>
    <t>animated floors (river of flame, hell act5)</t>
  </si>
  <si>
    <t>set after RoomEx preset units have been spawned / prevents respawning them on room reactivation</t>
  </si>
  <si>
    <t>refers to DRLGMap or DRLGFile</t>
  </si>
  <si>
    <t>related to status of adj rooms</t>
  </si>
  <si>
    <t>Blizz dubbed them "pptVisibleRooms"</t>
  </si>
  <si>
    <t>number of adjacent roomex's | eg: 4=corner, 6=edge, 9=inside</t>
  </si>
  <si>
    <t>max 4</t>
  </si>
  <si>
    <t>DRLGRoom* ppRoomsNear;</t>
  </si>
  <si>
    <t>in subtiles</t>
  </si>
  <si>
    <t>D2UnitStrc* pUnitFirst;</t>
  </si>
  <si>
    <t>D2UnitStrc* pUnitUpdate;</t>
  </si>
  <si>
    <t>int nInactiveFrames;</t>
  </si>
  <si>
    <t>DRLGEnv* pEnv;</t>
  </si>
  <si>
    <t>BOOL bInit;</t>
  </si>
  <si>
    <t>6FACD660 void __stdcall pfRoomAutomap(DRLGRoomEx* pRoomEx) = reveal room</t>
  </si>
  <si>
    <t>6FACD840 void __stdcall pfLevelAutomap(int nLvlId, int nFilePicked, int nX, int nY) reveal level</t>
  </si>
  <si>
    <t>FLAGS32 fOUTDOORFLAGS</t>
  </si>
  <si>
    <t>int nW;</t>
  </si>
  <si>
    <t>int nH;</t>
  </si>
  <si>
    <t>int wGrid;</t>
  </si>
  <si>
    <t>int hGrid;</t>
  </si>
  <si>
    <t>sizeof nPops*4   ||   ticks for each pop</t>
  </si>
  <si>
    <t>pfRoomCallback;</t>
  </si>
  <si>
    <t>latest added level</t>
  </si>
  <si>
    <t>used when loading .ds1</t>
  </si>
  <si>
    <t>DRLGLevel* pLevel</t>
  </si>
  <si>
    <t>+0x00</t>
  </si>
  <si>
    <t>+0xAC</t>
  </si>
  <si>
    <t>+0xAD</t>
  </si>
  <si>
    <t>+0xB0</t>
  </si>
  <si>
    <t>+0xB8</t>
  </si>
  <si>
    <t>+0xBC</t>
  </si>
  <si>
    <t>+0xC0</t>
  </si>
  <si>
    <t xml:space="preserve">    DRLGRoomEx* pRoomEx1;</t>
  </si>
  <si>
    <t xml:space="preserve">    DRLGRoomEx* pRoomEx2;</t>
  </si>
  <si>
    <t>same as roomex status</t>
  </si>
  <si>
    <t xml:space="preserve">    DWORD dw1[43];</t>
  </si>
  <si>
    <t xml:space="preserve">    DWORD dwRoomStatus;</t>
  </si>
  <si>
    <t xml:space="preserve">    BYTE nPad[3];</t>
  </si>
  <si>
    <t xml:space="preserve">    DWORD dw2[2];</t>
  </si>
  <si>
    <t xml:space="preserve">    DWORD dw3[11];</t>
  </si>
  <si>
    <t>sizeof 0xEC</t>
  </si>
  <si>
    <t xml:space="preserve">  struct DRLGMiscData</t>
  </si>
  <si>
    <t xml:space="preserve">int nInactiveFrames; </t>
  </si>
  <si>
    <t>counting backwards towards making the level inactive, free rooms etc.</t>
  </si>
  <si>
    <t>BOOL bActive;</t>
  </si>
  <si>
    <t>set when entering / leaving the level</t>
  </si>
  <si>
    <t>10=automap_reveal</t>
  </si>
  <si>
    <t>int nJungleRelated</t>
  </si>
  <si>
    <t>pad, most probably</t>
  </si>
  <si>
    <t>D2SeedStrc* pSeed;</t>
  </si>
  <si>
    <t>DWORD dwMonGUID[4];</t>
  </si>
  <si>
    <t>BYTE nKilledMonCount;</t>
  </si>
  <si>
    <t>DWORD nXpos1;</t>
  </si>
  <si>
    <t>DWORD nYpos1;</t>
  </si>
  <si>
    <t>DWORD nXsize1;</t>
  </si>
  <si>
    <t>DWORD nYsize1;</t>
  </si>
  <si>
    <t>DWORD nXpos2;</t>
  </si>
  <si>
    <t>DWORD nYpos2;</t>
  </si>
  <si>
    <t>DWORD nXsize2;</t>
  </si>
  <si>
    <t>DWORD nYsize2;</t>
  </si>
  <si>
    <t>int nRoomsNear;</t>
  </si>
  <si>
    <t>DWORD dwLoSeed;</t>
  </si>
  <si>
    <t>DWORD dwHiSeed;</t>
  </si>
  <si>
    <t>DWORD dwInitSeed;</t>
  </si>
  <si>
    <t>DWORD dwDT1Mask;</t>
  </si>
  <si>
    <t>int nPresetType;</t>
  </si>
  <si>
    <t>FLAGS32 fFlagsEx;</t>
  </si>
  <si>
    <t>FLAGS32 fFlags;</t>
  </si>
  <si>
    <t>DWORD nXPos;</t>
  </si>
  <si>
    <t>DWORD nYPos;</t>
  </si>
  <si>
    <t>DWORD nWidth;</t>
  </si>
  <si>
    <t>DWORD nHeight;</t>
  </si>
  <si>
    <t>DWORD dwStartSeed;</t>
  </si>
  <si>
    <t>DWORD nLoSeed;</t>
  </si>
  <si>
    <t>DWORD nHiSeed;</t>
  </si>
  <si>
    <t>previous by status</t>
  </si>
  <si>
    <t>latest by status</t>
  </si>
  <si>
    <t>void* pfRoomAutomap;</t>
  </si>
  <si>
    <t>void* pfLevelAutomap;</t>
  </si>
  <si>
    <t>D2TileLibraryHashStrc* pTiles[MAX_TILESETS];</t>
  </si>
  <si>
    <t>not 100% sure: inactive / deleted pRooms</t>
  </si>
  <si>
    <t>int nLevel;</t>
  </si>
  <si>
    <t>level offset in tiles</t>
  </si>
  <si>
    <t>coord x of warp / waypoint room center</t>
  </si>
  <si>
    <t>coord y of warp / waypoint room center</t>
  </si>
  <si>
    <t>GRLGBuild* pBuild</t>
  </si>
  <si>
    <t>DWORD nWarpRoomCenterX[9];</t>
  </si>
  <si>
    <t>DWORD nWarpRoomYCenter[9];</t>
  </si>
  <si>
    <t>union {</t>
  </si>
  <si>
    <t>BYTE nRoomStatus;</t>
  </si>
  <si>
    <t>BYTE _AD;</t>
  </si>
  <si>
    <t>start x cell in file</t>
  </si>
  <si>
    <t>start y cell in file</t>
  </si>
  <si>
    <t>size x of SubRect's in this group</t>
  </si>
  <si>
    <t>size y of SubRect's in this group</t>
  </si>
  <si>
    <t>looks like a seed number</t>
  </si>
  <si>
    <t>count of SubRects - 1</t>
  </si>
  <si>
    <t>pOutLevelInfo-&gt;pOutCoordBox</t>
  </si>
  <si>
    <t>//+0x54</t>
  </si>
  <si>
    <t>//+0x2C</t>
  </si>
  <si>
    <t>//+0x04</t>
  </si>
  <si>
    <t>int nSubPrestRank</t>
  </si>
  <si>
    <t>pOutLevelInfo-&gt;pPrestGrid</t>
  </si>
  <si>
    <t>pOutLevelInfo-&gt;pOutGrid3</t>
  </si>
  <si>
    <t>nFindPrest = WallSubIndex-1 + ePrest</t>
  </si>
  <si>
    <t>keep under 0x3E</t>
  </si>
  <si>
    <t>6F644780 = used only by A5</t>
  </si>
  <si>
    <t>6F644820 = used only by A5</t>
  </si>
  <si>
    <t>0x00000010</t>
  </si>
  <si>
    <t>0x00000020</t>
  </si>
  <si>
    <t>0x00000040</t>
  </si>
  <si>
    <t>0x00040000</t>
  </si>
  <si>
    <t>0x00080000</t>
  </si>
  <si>
    <t>0x00100000</t>
  </si>
  <si>
    <t>0x00200000</t>
  </si>
  <si>
    <t>0x00400000</t>
  </si>
  <si>
    <t>0x00800000</t>
  </si>
  <si>
    <t>0x01000000</t>
  </si>
  <si>
    <t>0x02000000</t>
  </si>
  <si>
    <t>0x04000000</t>
  </si>
  <si>
    <t>0x08000000</t>
  </si>
  <si>
    <t>0x10000000</t>
  </si>
  <si>
    <t>0x20000000</t>
  </si>
  <si>
    <t>0x40000000</t>
  </si>
  <si>
    <t>0x80000000</t>
  </si>
  <si>
    <t>0x00000004</t>
  </si>
  <si>
    <t>0x00000008</t>
  </si>
  <si>
    <t>0001</t>
  </si>
  <si>
    <t>   COLLIDE_BLOCK_PLAYER</t>
  </si>
  <si>
    <t>black space' in arcane sanctuary, cliff walls etc</t>
  </si>
  <si>
    <t>0002</t>
  </si>
  <si>
    <t>   COLLIDE_BLOCK_MISSILE</t>
  </si>
  <si>
    <t>tile based obstacles you can't shoot over</t>
  </si>
  <si>
    <t>0004</t>
  </si>
  <si>
    <t>   COLLIDE_WALL</t>
  </si>
  <si>
    <t>assumed to be walls, most things check this</t>
  </si>
  <si>
    <t>0008</t>
  </si>
  <si>
    <t>   COLLIDE_BLOCK_LEAP</t>
  </si>
  <si>
    <t>0010</t>
  </si>
  <si>
    <t>   COLLIDE_ALTERNATE_FLOOR</t>
  </si>
  <si>
    <t>some floors have this set, others don't</t>
  </si>
  <si>
    <t>0020</t>
  </si>
  <si>
    <t>   COLLIDE_BLANK</t>
  </si>
  <si>
    <t>returned if the subtile is invalid</t>
  </si>
  <si>
    <t>0040</t>
  </si>
  <si>
    <t>   COLLIDE_MISSILE</t>
  </si>
  <si>
    <t>0080</t>
  </si>
  <si>
    <t>   COLLIDE_PLAYER</t>
  </si>
  <si>
    <t>0100</t>
  </si>
  <si>
    <t>   COLLIDE_MONSTER</t>
  </si>
  <si>
    <t>0200</t>
  </si>
  <si>
    <t>   COLLIDE_ITEM</t>
  </si>
  <si>
    <t>0400</t>
  </si>
  <si>
    <t>   COLLIDE_OBJECT</t>
  </si>
  <si>
    <t>0800</t>
  </si>
  <si>
    <t>   COLLIDE_DOOR</t>
  </si>
  <si>
    <t>1000</t>
  </si>
  <si>
    <t>TILEFLAG_SHADOW</t>
  </si>
  <si>
    <t>code-generated; added on edges</t>
  </si>
  <si>
    <t>0x000C0000</t>
  </si>
  <si>
    <t>TILEFLAG_OVERLAPPED_LAYER2</t>
  </si>
  <si>
    <t>TILEFLAG_OVERLAPPED_LAYER3</t>
  </si>
  <si>
    <t>TILEFLAG_OVERLAPPED_LAYER4</t>
  </si>
  <si>
    <t>code-generated; set when has more walls, incl' of other orientations than usual; obj, shd, tree, roof, lower</t>
  </si>
  <si>
    <t>code-generated; set when at least Floor2 or Wall2  // (nLayer - 1) &lt;&lt; 0x12</t>
  </si>
  <si>
    <t>   COLLIDE_UNIT_RELATED</t>
  </si>
  <si>
    <t>set for units sometimes, but not always</t>
  </si>
  <si>
    <t>2000</t>
  </si>
  <si>
    <t>   COLLIDE_PET</t>
  </si>
  <si>
    <t>4000</t>
  </si>
  <si>
    <t>   COLLIDE_4000</t>
  </si>
  <si>
    <t>8000</t>
  </si>
  <si>
    <t>   COLLIDE_CORPSE</t>
  </si>
  <si>
    <t>also used by portals, but dead monsters are mask 0x8000</t>
  </si>
  <si>
    <t>pOrientationGrid1_Flags</t>
  </si>
  <si>
    <t>pOrientationGrid1_Sectors</t>
  </si>
  <si>
    <t>pOrientationGrid2_Flags</t>
  </si>
  <si>
    <t>pOrientationGrid2_Sectors</t>
  </si>
  <si>
    <t>pOrientationGrid3_Flags</t>
  </si>
  <si>
    <t>pOrientationGrid3_Sectors</t>
  </si>
  <si>
    <t>pOrientationGrid4_Flags</t>
  </si>
  <si>
    <t>pOrientationGrid4_Sectors</t>
  </si>
  <si>
    <t>int nShadowGrid_Height</t>
  </si>
  <si>
    <t>int nShadowGrid_Width</t>
  </si>
  <si>
    <t>pFloorGrid_Flags</t>
  </si>
  <si>
    <t>pFloorGrid_Sectors</t>
  </si>
  <si>
    <t>int nFloorGrid_Width</t>
  </si>
  <si>
    <t>int nFloorGrid_Height</t>
  </si>
  <si>
    <t>pFloorGrid2_Flags</t>
  </si>
  <si>
    <t>pFloorGrid2_Sectors</t>
  </si>
  <si>
    <t>pMapMazeGrid</t>
  </si>
  <si>
    <t>pMapMazeGrid_Flags;</t>
  </si>
  <si>
    <t>pMapMazeGrid_Sectors;</t>
  </si>
  <si>
    <t>nMapMazeGrid_Width;</t>
  </si>
  <si>
    <t>nMapMazeGrid_Height;</t>
  </si>
  <si>
    <t>dwMapMazeGrid_Init;</t>
  </si>
  <si>
    <t>sizeof nPops*4   ||   holds the subindex of the pop tiles</t>
  </si>
  <si>
    <t>sizeof nPops*16 ||   each line: 00=StartX 04=StartY 08=Width 0C=Height</t>
  </si>
  <si>
    <t>pSubstGroupTags</t>
  </si>
  <si>
    <t>0x40000 added</t>
  </si>
  <si>
    <t>0x80000 added</t>
  </si>
  <si>
    <t>0xC0000 added</t>
  </si>
  <si>
    <t>DWORD fFlags;</t>
  </si>
  <si>
    <t>1=single_room, 2=hasmap(ds1)</t>
  </si>
  <si>
    <t xml:space="preserve">struct DRLGPresetRoom          </t>
  </si>
  <si>
    <t>used by warps &amp; others // aka skip automap</t>
  </si>
  <si>
    <t>int eOrientation;</t>
  </si>
  <si>
    <t>skip automap</t>
  </si>
  <si>
    <t>MAPTILE_PITCH_BLACK</t>
  </si>
  <si>
    <t>the lighting changed, R&amp;B=0</t>
  </si>
  <si>
    <t>6FAA63E0</t>
  </si>
  <si>
    <t>1=use_other_table; 2=change_light , 4=maptile_hide // 6FAA63E0</t>
  </si>
  <si>
    <t>DirtPath Grid</t>
  </si>
  <si>
    <t>1=single_room, 2=hasmap(ds1) *0x1 = bOutdoors</t>
  </si>
  <si>
    <t>b</t>
  </si>
  <si>
    <t>c</t>
  </si>
  <si>
    <t>controls the subindex of the warp wall; subindex must be subindex of the warp (warp.dt1) + nTiles</t>
  </si>
  <si>
    <t>controls whether floors / walls on &amp; around warps get index from the warp</t>
  </si>
  <si>
    <t>warp subindex &gt; floor index &amp; floor subindex &gt; 4-7</t>
  </si>
  <si>
    <t>wall tiles   non-hidden / floors 4-7 hidden</t>
  </si>
  <si>
    <t>floors 0-7  non hidden / floors 0-3 hidden</t>
  </si>
  <si>
    <t>for hidden: just floors  ||  for nonhidden: walls</t>
  </si>
  <si>
    <t>hidden</t>
  </si>
  <si>
    <t>revealed</t>
  </si>
  <si>
    <t>LIT0</t>
  </si>
  <si>
    <t>LIT1</t>
  </si>
  <si>
    <t>warptype</t>
  </si>
  <si>
    <t>no floor, no wall</t>
  </si>
  <si>
    <t>C</t>
  </si>
  <si>
    <t>floor index(warpsubindex), subindex 4-7</t>
  </si>
  <si>
    <t>floor index(warpsubindex), subindex 0-3</t>
  </si>
  <si>
    <t>warp with a wall gfx</t>
  </si>
  <si>
    <t>warp with no gfx</t>
  </si>
  <si>
    <t>no wall</t>
  </si>
  <si>
    <t>wall index(warpindex), subindex(warpsubindex+nFloors)</t>
  </si>
  <si>
    <t>wall index(warpindex), subindex 0-3 / 4-7</t>
  </si>
  <si>
    <t>skip automap; tested for walls  //  6FAA63E0</t>
  </si>
  <si>
    <t>MAPTILE_AUTOMAP_VALID</t>
  </si>
  <si>
    <t>MAPTILE_AUTOMAP_REVEALED</t>
  </si>
  <si>
    <t>TILEFLAG_WALL</t>
  </si>
  <si>
    <t>TILEFLAG_FLOOR</t>
  </si>
  <si>
    <t>TILEFLAG_LOS</t>
  </si>
  <si>
    <t>TILEFLAG_LAYER_BELOW</t>
  </si>
  <si>
    <t>TILEFLAG_LAYER_ABOVE</t>
  </si>
  <si>
    <t>TILEFLAG_TILESUBINDEX</t>
  </si>
  <si>
    <t>TILEFLAG_UNWALKABLE</t>
  </si>
  <si>
    <t>TILEFLAG_TILEINDEX</t>
  </si>
  <si>
    <t>TILEFLAG_HIDDEN</t>
  </si>
  <si>
    <t>TILEFLAG_LINKAGE</t>
  </si>
  <si>
    <t>TILEFLAG_EXIT</t>
  </si>
  <si>
    <t>this layer is a shadow layer</t>
  </si>
  <si>
    <t>TILEFLAG_ENCLOSE</t>
  </si>
  <si>
    <t>sizeof  0xF8</t>
  </si>
  <si>
    <t xml:space="preserve">   DRLGMap* pMap</t>
  </si>
  <si>
    <t>6F647760</t>
  </si>
  <si>
    <t>nTombStones</t>
  </si>
  <si>
    <t>pTombStonesCoords</t>
  </si>
  <si>
    <t>count of said tiles // used only by graveyard</t>
  </si>
  <si>
    <t>pOrientationLayer4</t>
  </si>
  <si>
    <t>pOrientationLayer1</t>
  </si>
  <si>
    <t>pOrientationLayer2</t>
  </si>
  <si>
    <t>pOrientationLayer3</t>
  </si>
  <si>
    <t>WallGrid</t>
  </si>
  <si>
    <t>FloorGrid</t>
  </si>
  <si>
    <t>OrientationGrid</t>
  </si>
  <si>
    <t>sizeof 0x30 // 6 groups x 2 DWORDS // X and Y of wall tiles of index 10, subindex 23-27</t>
  </si>
  <si>
    <t>sizeof 0x70</t>
  </si>
  <si>
    <t>fOutFlags3;</t>
  </si>
  <si>
    <t>acc to lvldefs record // this is the lvlsub index</t>
  </si>
  <si>
    <t>acc to lvldefs record // this is the column 0-4 in lvlsub</t>
  </si>
  <si>
    <t>mask; 2^row of the subtype where prob for subtheme &gt; rand 0-99</t>
  </si>
  <si>
    <t>int nOrientationGrid4_Width</t>
  </si>
  <si>
    <t>int nOrientationGrid4_Height</t>
  </si>
  <si>
    <t>int nWallGrid1_Width</t>
  </si>
  <si>
    <t>int nWallGrid1_Height</t>
  </si>
  <si>
    <t>int nWallGrid2_Width</t>
  </si>
  <si>
    <t>int nWallGrid2_Height</t>
  </si>
  <si>
    <t>int nWallGrid3_Width</t>
  </si>
  <si>
    <t>int nWallGrid3_Height</t>
  </si>
  <si>
    <t>int nWallGrid4_Width</t>
  </si>
  <si>
    <t>int nWallGrid4_Height</t>
  </si>
  <si>
    <t>int nOrientationGrid1_Width</t>
  </si>
  <si>
    <t>int nOrientationGrid1_Height</t>
  </si>
  <si>
    <t>int nOrientationGrid2_Width</t>
  </si>
  <si>
    <t>int nOrientationGrid2_Height</t>
  </si>
  <si>
    <t>int nOrientationGrid3_Width</t>
  </si>
  <si>
    <t>int nOrientationGrid3_Height</t>
  </si>
  <si>
    <t>int nFloorGrid2_Width</t>
  </si>
  <si>
    <t>int nFloorGrid2_Height</t>
  </si>
  <si>
    <t>DWORD dwWallGrid1_Init</t>
  </si>
  <si>
    <t>DWORD dwWallGrid2_Init</t>
  </si>
  <si>
    <t>DWORD dwWallGrid3_Init</t>
  </si>
  <si>
    <t>DWORD dwWallGrid4_Init</t>
  </si>
  <si>
    <t>DWORD dwOrientationGrid1_Init</t>
  </si>
  <si>
    <t>DWORD dwOrientationGrid2_Init</t>
  </si>
  <si>
    <t>DWORD dwOrientationGrid3_Init</t>
  </si>
  <si>
    <t>DWORD dwOrientationGrid4_Init</t>
  </si>
  <si>
    <t>DWORD dwFloorGrid_Init</t>
  </si>
  <si>
    <t>DWORD dwFloorGrid2_Init</t>
  </si>
  <si>
    <t>DWORD dwShadowGrid_Init</t>
  </si>
  <si>
    <t>6F63DDB0 = DRLG_OUT_TestGridCellNonLvlLink NULL if flag 400h at OutLvlInfo+0x2C</t>
  </si>
  <si>
    <t>pointer to DRLGMap +0x24 // not 100% sure, though</t>
  </si>
  <si>
    <t>    DWORD fPUFlags;           </t>
  </si>
  <si>
    <t>    int eClass;             </t>
  </si>
  <si>
    <t>    int eType;           </t>
  </si>
  <si>
    <t xml:space="preserve">    int eMode;</t>
  </si>
  <si>
    <t>int nLevelPrestNo;</t>
  </si>
  <si>
    <t>nFilePicked;</t>
  </si>
  <si>
    <t xml:space="preserve">   DRLGMap* pMap;</t>
  </si>
  <si>
    <t>DRLGGrid pWallGrid [4];</t>
  </si>
  <si>
    <t>seems to be subindex, too. AND 0x3F0FF00 is used to check if index 0 subindex 0</t>
  </si>
  <si>
    <t>DRLGGrid pOrientationGrid [4];</t>
  </si>
  <si>
    <t>DRLGGrid pFloorGrid [2];</t>
  </si>
  <si>
    <t>DRLGGrid pShadowGrid;</t>
  </si>
  <si>
    <t>pMapMazeGrid;</t>
  </si>
  <si>
    <t>pTombStonesCoords;</t>
  </si>
  <si>
    <t>nTombStones;</t>
  </si>
  <si>
    <t>int nSubtypeNo;</t>
  </si>
  <si>
    <t>int nSubthemeNo;</t>
  </si>
  <si>
    <t>DWORD _5C;</t>
  </si>
  <si>
    <t>dwFloorGrid_Init;</t>
  </si>
  <si>
    <t>int nFloorGrid_Height;</t>
  </si>
  <si>
    <t>int nFloorGrid_Width;</t>
  </si>
  <si>
    <t>pFloorGrid_Sectors;</t>
  </si>
  <si>
    <t>pFloorGrid_Flags;</t>
  </si>
  <si>
    <t>dwWallGrid1_Init;</t>
  </si>
  <si>
    <t>nWallGrid1_Height;</t>
  </si>
  <si>
    <t>nWallGrid1_Width;</t>
  </si>
  <si>
    <t>pWallGrid1_Sectors;</t>
  </si>
  <si>
    <t>pWallGrid1_Flags;</t>
  </si>
  <si>
    <t>dwOrientationGrid1_Init;</t>
  </si>
  <si>
    <t>nOrientationGrid1_Height;</t>
  </si>
  <si>
    <t>nOrientationGrid1_Width;</t>
  </si>
  <si>
    <t>pOrientationGrid1_Sectors;</t>
  </si>
  <si>
    <t>pOrientationGrid1_Flags;</t>
  </si>
  <si>
    <t>DWORD prob [5];</t>
  </si>
  <si>
    <t>DWORD trials [5];</t>
  </si>
  <si>
    <t>DWORD max [5];</t>
  </si>
  <si>
    <t>BOOL bExpansion;</t>
  </si>
  <si>
    <t>int nSubType;</t>
  </si>
  <si>
    <t>DRLGGrid pWallGrid1 [4];</t>
  </si>
  <si>
    <t>DRLGGrid* pShadowGrid;</t>
  </si>
  <si>
    <t>sizeof 0x48</t>
  </si>
  <si>
    <t xml:space="preserve">struct DRLGWarp  </t>
  </si>
  <si>
    <t>DRLGLevel* pNext;</t>
  </si>
  <si>
    <t>DRLGMazeInfo* pMaze; };</t>
  </si>
  <si>
    <t>enum eLevelFlags</t>
  </si>
  <si>
    <t>0x10</t>
  </si>
  <si>
    <t>0x00030000</t>
  </si>
  <si>
    <t>sizeof 0x60</t>
  </si>
  <si>
    <t xml:space="preserve">    int nLevel;</t>
  </si>
  <si>
    <t xml:space="preserve">    int nVis[8];</t>
  </si>
  <si>
    <t xml:space="preserve">    int nWarp[8];</t>
  </si>
  <si>
    <t xml:space="preserve">    DRLGWarp* pNext;</t>
  </si>
  <si>
    <t>+15C</t>
  </si>
  <si>
    <t>+160</t>
  </si>
  <si>
    <t>+164</t>
  </si>
  <si>
    <t>+168</t>
  </si>
  <si>
    <t>+16C</t>
  </si>
  <si>
    <t>+174</t>
  </si>
  <si>
    <t>+178</t>
  </si>
  <si>
    <t>+17C</t>
  </si>
  <si>
    <t>+180</t>
  </si>
  <si>
    <t>+184</t>
  </si>
  <si>
    <t>+188</t>
  </si>
  <si>
    <t>+18C</t>
  </si>
  <si>
    <t>+190</t>
  </si>
  <si>
    <t>+194</t>
  </si>
  <si>
    <t>+198</t>
  </si>
  <si>
    <t>+19C</t>
  </si>
  <si>
    <t>+1A0</t>
  </si>
  <si>
    <t>+1A4</t>
  </si>
  <si>
    <t>+1A8</t>
  </si>
  <si>
    <t>+1AC</t>
  </si>
  <si>
    <t>+1B0</t>
  </si>
  <si>
    <t>+1B4</t>
  </si>
  <si>
    <t>+1B8</t>
  </si>
  <si>
    <t>+1BC</t>
  </si>
  <si>
    <t>+1C0</t>
  </si>
  <si>
    <t>+1C4</t>
  </si>
  <si>
    <t>+1C8</t>
  </si>
  <si>
    <t>+1CC</t>
  </si>
  <si>
    <t>+1D0</t>
  </si>
  <si>
    <t>+1D4</t>
  </si>
  <si>
    <t>+1D8</t>
  </si>
  <si>
    <t>+1DC</t>
  </si>
  <si>
    <t>+1E0</t>
  </si>
  <si>
    <t>+1E4</t>
  </si>
  <si>
    <t>+1E8</t>
  </si>
  <si>
    <t>+1EC</t>
  </si>
  <si>
    <t>+1F0</t>
  </si>
  <si>
    <t>+1F4</t>
  </si>
  <si>
    <t>+1F8</t>
  </si>
  <si>
    <t>+1FC</t>
  </si>
  <si>
    <t>+200</t>
  </si>
  <si>
    <t>+204</t>
  </si>
  <si>
    <t>+208</t>
  </si>
  <si>
    <t>+20C</t>
  </si>
  <si>
    <t>+210</t>
  </si>
  <si>
    <t>+214</t>
  </si>
  <si>
    <t>+218</t>
  </si>
  <si>
    <t>+21C</t>
  </si>
  <si>
    <t>+220</t>
  </si>
  <si>
    <t>+224</t>
  </si>
  <si>
    <t>+228</t>
  </si>
  <si>
    <t>+22C</t>
  </si>
  <si>
    <t>sizeof 0x230</t>
  </si>
  <si>
    <t>sizeof 0x0C</t>
  </si>
  <si>
    <t>enum eSpTiles</t>
  </si>
  <si>
    <t>0x00</t>
  </si>
  <si>
    <t>SP_TOWNENTRY1,</t>
  </si>
  <si>
    <t>0x05</t>
  </si>
  <si>
    <t>SP_TOWNENTRY2,</t>
  </si>
  <si>
    <t>0x0A</t>
  </si>
  <si>
    <t>SP_CORPSETILE,</t>
  </si>
  <si>
    <t>0x0B</t>
  </si>
  <si>
    <t>SP_TP_MAPENTRY,</t>
  </si>
  <si>
    <t>0x0C</t>
  </si>
  <si>
    <t>SP_TILE34,</t>
  </si>
  <si>
    <t>index</t>
  </si>
  <si>
    <t>33, 34</t>
  </si>
  <si>
    <t>subindex   orientation</t>
  </si>
  <si>
    <t>0                  10</t>
  </si>
  <si>
    <t>0, 11            10, 10</t>
  </si>
  <si>
    <t>DWORD DW1[6];</t>
  </si>
  <si>
    <t>LvlPathData start[6];</t>
  </si>
  <si>
    <t>LvlPathData end[6];</t>
  </si>
  <si>
    <t>DWORD DW3[60];</t>
  </si>
  <si>
    <t>DRLGLinkData* pData;</t>
  </si>
  <si>
    <t>struct RoomCollisionGrid</t>
  </si>
  <si>
    <t>+65</t>
  </si>
  <si>
    <t>struct RoomCollisionMap</t>
  </si>
  <si>
    <t>pRoomCollisionMap</t>
  </si>
  <si>
    <t>sizeof 0x24</t>
  </si>
  <si>
    <t>FLAGS16 fSubTileColl;</t>
  </si>
  <si>
    <t>sizeof (nWidth1 * nHeight1 * 2)</t>
  </si>
  <si>
    <t>sizeof 0x80</t>
  </si>
  <si>
    <t>enum eCollideMask</t>
  </si>
  <si>
    <t xml:space="preserve">   struct DRLGMapTileGridEx;                          </t>
  </si>
  <si>
    <t>+0x04</t>
  </si>
  <si>
    <t>+0x08</t>
  </si>
  <si>
    <t>+0x0C</t>
  </si>
  <si>
    <t>+0x10</t>
  </si>
  <si>
    <t>+0x14</t>
  </si>
  <si>
    <t>+0x18</t>
  </si>
  <si>
    <t>+0x1C</t>
  </si>
  <si>
    <t>+0x20</t>
  </si>
  <si>
    <t>+0x24</t>
  </si>
  <si>
    <t>+0x28</t>
  </si>
  <si>
    <t>+0x2C</t>
  </si>
  <si>
    <t>+0x30</t>
  </si>
  <si>
    <t>+0x34</t>
  </si>
  <si>
    <t>+0x38</t>
  </si>
  <si>
    <t>+0x3C</t>
  </si>
  <si>
    <t>+0x40</t>
  </si>
  <si>
    <t>+0x44</t>
  </si>
  <si>
    <t>+0x48</t>
  </si>
  <si>
    <t>+0x4C</t>
  </si>
  <si>
    <t>+0x50</t>
  </si>
  <si>
    <t>+0x54</t>
  </si>
  <si>
    <t>+0x58</t>
  </si>
  <si>
    <t>+0x5C</t>
  </si>
  <si>
    <t>+0x60</t>
  </si>
  <si>
    <t>+0x64</t>
  </si>
  <si>
    <t>+0x68</t>
  </si>
  <si>
    <t>default valid wall</t>
  </si>
  <si>
    <t>default valid floor</t>
  </si>
  <si>
    <t>only floor</t>
  </si>
  <si>
    <t>wall &amp; floor</t>
  </si>
  <si>
    <t>5=S2, 4=S1, 1=NU</t>
  </si>
  <si>
    <t>0x102</t>
  </si>
  <si>
    <t>0x80</t>
  </si>
  <si>
    <t>0x20C</t>
  </si>
  <si>
    <t>0x800</t>
  </si>
  <si>
    <t>0x2000</t>
  </si>
  <si>
    <t>except for shadow orientation (13)</t>
  </si>
  <si>
    <t>comment</t>
  </si>
  <si>
    <t>tiledata flag</t>
  </si>
  <si>
    <t>FL</t>
  </si>
  <si>
    <t>WL</t>
  </si>
  <si>
    <t>WR</t>
  </si>
  <si>
    <t>WTL</t>
  </si>
  <si>
    <t>WTR</t>
  </si>
  <si>
    <t>WBL</t>
  </si>
  <si>
    <t>WBR</t>
  </si>
  <si>
    <t>WLD</t>
  </si>
  <si>
    <t>WRD</t>
  </si>
  <si>
    <t>WLE</t>
  </si>
  <si>
    <t>WRE</t>
  </si>
  <si>
    <t>CO</t>
  </si>
  <si>
    <t>SH</t>
  </si>
  <si>
    <t>TR</t>
  </si>
  <si>
    <t>RF</t>
  </si>
  <si>
    <t>LD</t>
  </si>
  <si>
    <t>RD</t>
  </si>
  <si>
    <t>FD</t>
  </si>
  <si>
    <t>FI</t>
  </si>
  <si>
    <t>lower wall</t>
  </si>
  <si>
    <t xml:space="preserve">lower wall center </t>
  </si>
  <si>
    <t>warps</t>
  </si>
  <si>
    <t>warps / pops</t>
  </si>
  <si>
    <t>gate / arch / doorway</t>
  </si>
  <si>
    <t>MAPTILE_WALL_EXIT</t>
  </si>
  <si>
    <t>MAPTILE_FLOOR_LINKER_PATH</t>
  </si>
  <si>
    <t>used for orientations 8-9; spawn doors &amp; towers etc</t>
  </si>
  <si>
    <t xml:space="preserve">warps, door exit, </t>
  </si>
  <si>
    <t>the floor is near a wp or forms a path within level or to another level</t>
  </si>
  <si>
    <t>looks like an upper wall brought to a layer in front</t>
  </si>
  <si>
    <t>+0x6C</t>
  </si>
  <si>
    <t>+0x70</t>
  </si>
  <si>
    <t>+0x74</t>
  </si>
  <si>
    <t>+0x78</t>
  </si>
  <si>
    <t>+0x7C</t>
  </si>
  <si>
    <t>+0x80</t>
  </si>
  <si>
    <t>+0x84</t>
  </si>
  <si>
    <t>+0x88</t>
  </si>
  <si>
    <t>+0x8C</t>
  </si>
  <si>
    <t>+0x90</t>
  </si>
  <si>
    <t>+0x94</t>
  </si>
  <si>
    <t>+0x98</t>
  </si>
  <si>
    <t>+0x9C</t>
  </si>
  <si>
    <t>+0xA0</t>
  </si>
  <si>
    <t>+0xA4</t>
  </si>
  <si>
    <t>+0xA8</t>
  </si>
  <si>
    <t>+0xAE</t>
  </si>
  <si>
    <t>+0xB2</t>
  </si>
  <si>
    <t>+0xB4</t>
  </si>
  <si>
    <t>+0xB6</t>
  </si>
  <si>
    <t>+0xC4</t>
  </si>
  <si>
    <t>+0xC8</t>
  </si>
  <si>
    <t>+0xCC</t>
  </si>
  <si>
    <t>+0xD0</t>
  </si>
  <si>
    <t>+0xD4</t>
  </si>
  <si>
    <t>+0xD8</t>
  </si>
  <si>
    <t>+0xDC</t>
  </si>
  <si>
    <t>+0xE0</t>
  </si>
  <si>
    <t>+0xE4</t>
  </si>
  <si>
    <t>+0xE8</t>
  </si>
  <si>
    <t>0x01 = don't spawn</t>
  </si>
  <si>
    <t>struct DRLGRoom</t>
  </si>
  <si>
    <t>+16</t>
  </si>
  <si>
    <t>+230</t>
  </si>
  <si>
    <t>+234</t>
  </si>
  <si>
    <t>+238</t>
  </si>
  <si>
    <t>+23C</t>
  </si>
  <si>
    <t>+240</t>
  </si>
  <si>
    <t>+244</t>
  </si>
  <si>
    <t>+248</t>
  </si>
  <si>
    <t>+24C</t>
  </si>
  <si>
    <t>+250</t>
  </si>
  <si>
    <t>+254</t>
  </si>
  <si>
    <t>+258</t>
  </si>
  <si>
    <t>+25C</t>
  </si>
  <si>
    <t>+268</t>
  </si>
  <si>
    <t>+26C</t>
  </si>
  <si>
    <t>+270</t>
  </si>
  <si>
    <t>+274</t>
  </si>
  <si>
    <t>+278</t>
  </si>
  <si>
    <t>+27C</t>
  </si>
  <si>
    <t>+280</t>
  </si>
  <si>
    <t>+284</t>
  </si>
  <si>
    <t>+288</t>
  </si>
  <si>
    <t>+28C</t>
  </si>
  <si>
    <t>+290</t>
  </si>
  <si>
    <t>+294</t>
  </si>
  <si>
    <t>+298</t>
  </si>
  <si>
    <t>+29C</t>
  </si>
  <si>
    <t>+2A0</t>
  </si>
  <si>
    <t>+2A4</t>
  </si>
  <si>
    <t>+2A8</t>
  </si>
  <si>
    <t>+2AC</t>
  </si>
  <si>
    <t>+2B0</t>
  </si>
  <si>
    <t>+2B4</t>
  </si>
  <si>
    <t>+2B8</t>
  </si>
  <si>
    <t>+2BC</t>
  </si>
  <si>
    <t>+2C0</t>
  </si>
  <si>
    <t>+2C4</t>
  </si>
  <si>
    <t>+2C8</t>
  </si>
  <si>
    <t>+2CC</t>
  </si>
  <si>
    <t>+2D0</t>
  </si>
  <si>
    <t>+2D4</t>
  </si>
  <si>
    <t>+2D8</t>
  </si>
  <si>
    <t>+2DC</t>
  </si>
  <si>
    <t>+2E0</t>
  </si>
  <si>
    <t>+2E4</t>
  </si>
  <si>
    <t>+2E8</t>
  </si>
  <si>
    <t>+2EC</t>
  </si>
  <si>
    <t>+2F0</t>
  </si>
  <si>
    <t>+2F4</t>
  </si>
  <si>
    <t>+2F8</t>
  </si>
  <si>
    <t>+2FC</t>
  </si>
  <si>
    <t>+300</t>
  </si>
  <si>
    <t>+304</t>
  </si>
  <si>
    <t>+308</t>
  </si>
  <si>
    <t>+30C</t>
  </si>
  <si>
    <t>+310</t>
  </si>
  <si>
    <t>+314</t>
  </si>
  <si>
    <t>+318</t>
  </si>
  <si>
    <t>+31C</t>
  </si>
  <si>
    <t>+320</t>
  </si>
  <si>
    <t>+324</t>
  </si>
  <si>
    <t>+328</t>
  </si>
  <si>
    <t>+32C</t>
  </si>
  <si>
    <t>+330</t>
  </si>
  <si>
    <t>+334</t>
  </si>
  <si>
    <t>+338</t>
  </si>
  <si>
    <t>+33C</t>
  </si>
  <si>
    <t>+340</t>
  </si>
  <si>
    <t>+344</t>
  </si>
  <si>
    <t>+348</t>
  </si>
  <si>
    <t>+34C</t>
  </si>
  <si>
    <t>+350</t>
  </si>
  <si>
    <t>+354</t>
  </si>
  <si>
    <t>+358</t>
  </si>
  <si>
    <t>+35C</t>
  </si>
  <si>
    <t>+360</t>
  </si>
  <si>
    <t>+364</t>
  </si>
  <si>
    <t>+368</t>
  </si>
  <si>
    <t>+36C</t>
  </si>
  <si>
    <t>+370</t>
  </si>
  <si>
    <t>+374</t>
  </si>
  <si>
    <t>+378</t>
  </si>
  <si>
    <t>int nAnimSpeed;</t>
  </si>
  <si>
    <t>+37C</t>
  </si>
  <si>
    <t>+380</t>
  </si>
  <si>
    <t>+384</t>
  </si>
  <si>
    <t>+388</t>
  </si>
  <si>
    <t>+38C</t>
  </si>
  <si>
    <t>+390</t>
  </si>
  <si>
    <t>+394</t>
  </si>
  <si>
    <t>+398</t>
  </si>
  <si>
    <t>+39C</t>
  </si>
  <si>
    <t>+3A0</t>
  </si>
  <si>
    <t>+3A4</t>
  </si>
  <si>
    <t>+3A8</t>
  </si>
  <si>
    <t>+3AC</t>
  </si>
  <si>
    <t>+3B0</t>
  </si>
  <si>
    <t>+3B4</t>
  </si>
  <si>
    <t>+3B8</t>
  </si>
  <si>
    <t>+3BC</t>
  </si>
  <si>
    <t>+3C0</t>
  </si>
  <si>
    <t>+3C4</t>
  </si>
  <si>
    <t>+3C8</t>
  </si>
  <si>
    <t>+3CC</t>
  </si>
  <si>
    <t>+3D0</t>
  </si>
  <si>
    <t>+3D4</t>
  </si>
  <si>
    <t>+3D8</t>
  </si>
  <si>
    <t>+3DC</t>
  </si>
  <si>
    <t>oe</t>
  </si>
  <si>
    <t>o</t>
  </si>
  <si>
    <t>rogue fire</t>
  </si>
  <si>
    <t>alpha cairn</t>
  </si>
  <si>
    <t>moldy tome</t>
  </si>
  <si>
    <t>cain gibbet</t>
  </si>
  <si>
    <t>other_end</t>
  </si>
  <si>
    <t>other</t>
  </si>
  <si>
    <t>malus</t>
  </si>
  <si>
    <t>stone</t>
  </si>
  <si>
    <t>tome</t>
  </si>
  <si>
    <t>inifuss</t>
  </si>
  <si>
    <t>OUTDOOR_FLAG1</t>
  </si>
  <si>
    <t>OUTLVL_MAPINFO_CLIFF_BORDER</t>
  </si>
  <si>
    <t>OUTLVL_MAPINFO_PATH_LINK</t>
  </si>
  <si>
    <t>OUTLVL_MAPINFO_BLANK_CELL</t>
  </si>
  <si>
    <t>OUTLVL_MAPINFO_LVL_LINK</t>
  </si>
  <si>
    <t>OUTLVL_MAPINFO_SHRINE_SET</t>
  </si>
  <si>
    <t>0x00050000</t>
  </si>
  <si>
    <t>ROOMEXFLAG_HAS_WAYPOINT_SMALL</t>
  </si>
  <si>
    <t>no ds1, no pRoomEx</t>
  </si>
  <si>
    <t>OUTLVL_MAPINFO_HAS_PRESET</t>
  </si>
  <si>
    <t>lvlsub or any other theme ds1</t>
  </si>
  <si>
    <t>dirt path cell</t>
  </si>
  <si>
    <t>cell on level transition</t>
  </si>
  <si>
    <t>for A1 borders: other; dirt path continuous</t>
  </si>
  <si>
    <t>for A1 borders: other_end; dirt path end</t>
  </si>
  <si>
    <t>OUTLVL_MAPINFO_PREST_FILE2</t>
  </si>
  <si>
    <t>OUTLVL_MAPINFO_PREST_FILE3</t>
  </si>
  <si>
    <t>OUTLVL_MAPINFO_PREST_FILE4</t>
  </si>
  <si>
    <t>OUTLVL_MAPINFO_PREST_FILE5</t>
  </si>
  <si>
    <t>OUTLVL_MAPINFO_PREST_FILE6</t>
  </si>
  <si>
    <t>6F63DD40 = D2Common.DRLG_EmptyPrestAndOut2CellFlags</t>
  </si>
  <si>
    <t>fOutMapInfoFlags;</t>
  </si>
  <si>
    <t>+3DD</t>
  </si>
  <si>
    <t>+3DE</t>
  </si>
  <si>
    <t>+3DF</t>
  </si>
  <si>
    <t>+3E0</t>
  </si>
  <si>
    <t>+3E4</t>
  </si>
  <si>
    <t>+3E8</t>
  </si>
  <si>
    <t>+3EC</t>
  </si>
  <si>
    <t>+3F0</t>
  </si>
  <si>
    <t>+3F4</t>
  </si>
  <si>
    <t>+3F8</t>
  </si>
  <si>
    <t>+3FC</t>
  </si>
  <si>
    <t>+400</t>
  </si>
  <si>
    <t>+404</t>
  </si>
  <si>
    <t>+408</t>
  </si>
  <si>
    <t>+40C</t>
  </si>
  <si>
    <t>+410</t>
  </si>
  <si>
    <t>+414</t>
  </si>
  <si>
    <t>+418</t>
  </si>
  <si>
    <t>+41C</t>
  </si>
  <si>
    <t>+420</t>
  </si>
  <si>
    <t>+424</t>
  </si>
  <si>
    <t>DRLGMapTileData* pFloors;</t>
  </si>
  <si>
    <t>DRLGMapTileData* pWalls;</t>
  </si>
  <si>
    <t>DRLGMapTileData* pShadows;</t>
  </si>
  <si>
    <t>int nShadows;</t>
  </si>
  <si>
    <t xml:space="preserve">   struct DRLGMapTileData                              </t>
  </si>
  <si>
    <t>struct DRLGAnimTileGrid</t>
  </si>
  <si>
    <t>always 80</t>
  </si>
  <si>
    <t>struct DRLGMapTileLink</t>
  </si>
  <si>
    <t>DRLGAnimTileGrid* pAnimTileGrid;</t>
  </si>
  <si>
    <t>DRLGMapTileLink* pMapTileLink;</t>
  </si>
  <si>
    <t>DRLGMapTileData* pNext;</t>
  </si>
  <si>
    <t>used first for counting and malloc</t>
  </si>
  <si>
    <t>increased at tile load</t>
  </si>
  <si>
    <t>int nInitWalls;</t>
  </si>
  <si>
    <t>6FAA5E10 void __fastcall(pRoom); D2Client.6FAB8290 void __stdcall WallsUpdate(DRLGRoom* pRoom, void* pProllyARect)</t>
  </si>
  <si>
    <t>   int nFilePicked;</t>
  </si>
  <si>
    <t>   int nLvlPresetId;</t>
  </si>
  <si>
    <t>int nSpecialTilePosX;</t>
  </si>
  <si>
    <t>int nSpecialTilePosY;</t>
  </si>
  <si>
    <t>int eSpecialTileIndex;</t>
  </si>
  <si>
    <t>FLAGS32 fLevelFlags;</t>
  </si>
  <si>
    <t>DRLGLevelInfo Info[32];</t>
  </si>
  <si>
    <t>DRLGLevelInfo</t>
  </si>
  <si>
    <t>int nInitFloors;</t>
  </si>
  <si>
    <t>int nInitShadows;</t>
  </si>
  <si>
    <t>copied to 0x18  after load</t>
  </si>
  <si>
    <t>copied to 0x20  after load</t>
  </si>
  <si>
    <t>copied to 0x28  after load</t>
  </si>
  <si>
    <t>a list of tile data for linked tiles; warps use this among others</t>
  </si>
  <si>
    <t>structure holding info about the animated tiles; lava floors</t>
  </si>
  <si>
    <t>+428</t>
  </si>
  <si>
    <t>+42C</t>
  </si>
  <si>
    <t>+430</t>
  </si>
  <si>
    <t>+434</t>
  </si>
  <si>
    <t>+438</t>
  </si>
  <si>
    <t>+43C</t>
  </si>
  <si>
    <t>+440</t>
  </si>
  <si>
    <t>+444</t>
  </si>
  <si>
    <t>+448</t>
  </si>
  <si>
    <t>+44C</t>
  </si>
  <si>
    <t>+450</t>
  </si>
  <si>
    <t>+454</t>
  </si>
  <si>
    <t>+458</t>
  </si>
  <si>
    <t>+45C</t>
  </si>
  <si>
    <t>+460</t>
  </si>
  <si>
    <t>+464</t>
  </si>
  <si>
    <t>+468</t>
  </si>
  <si>
    <t>+46C</t>
  </si>
  <si>
    <t>+470</t>
  </si>
  <si>
    <t>+474</t>
  </si>
  <si>
    <t>+478</t>
  </si>
  <si>
    <t>+47C</t>
  </si>
  <si>
    <t>+480</t>
  </si>
  <si>
    <t>+484</t>
  </si>
  <si>
    <t>sizeof 0x488</t>
  </si>
  <si>
    <t>54 / 68 / 7C / 90</t>
  </si>
  <si>
    <t>F4 / 108</t>
  </si>
  <si>
    <t>A4 / B8 / CC / E0          get flags 0 / 40000 / 80000 / C0000</t>
  </si>
  <si>
    <t>struct FileLevelPresetTable</t>
  </si>
  <si>
    <t>//sizeof 0x1B0</t>
  </si>
  <si>
    <t>int nDef;</t>
  </si>
  <si>
    <t>BOOL bPopulate;</t>
  </si>
  <si>
    <t>BOOL bLogicals;</t>
  </si>
  <si>
    <t>BOOL bOutdoors;</t>
  </si>
  <si>
    <t>BOOL bAnimate;</t>
  </si>
  <si>
    <t>BOOL bKillEdge;</t>
  </si>
  <si>
    <t>BOOL bFillBlanks;</t>
  </si>
  <si>
    <t>int nSizeX;</t>
  </si>
  <si>
    <t>int nSizeY;</t>
  </si>
  <si>
    <t>BOOL bAutomap;</t>
  </si>
  <si>
    <t>BOOL bScan;</t>
  </si>
  <si>
    <t>BOOL bPops;</t>
  </si>
  <si>
    <t>BOOL bPopPad;</t>
  </si>
  <si>
    <t>int nFiles;</t>
  </si>
  <si>
    <t>char szFiles[6][60];</t>
  </si>
  <si>
    <t>DWORD dwTileMask;</t>
  </si>
  <si>
    <t>struct FileLevelWarpTable</t>
  </si>
  <si>
    <t>//sizeof 0x30</t>
  </si>
  <si>
    <t>int nWarp;</t>
  </si>
  <si>
    <t>int nSelectX;</t>
  </si>
  <si>
    <t>int nSelectY;</t>
  </si>
  <si>
    <t>int nSelectDX;</t>
  </si>
  <si>
    <t>int nSelectDY;</t>
  </si>
  <si>
    <t>int nExitWalkX;</t>
  </si>
  <si>
    <t>int nExitWalkY;</t>
  </si>
  <si>
    <t>int nOffsetX;</t>
  </si>
  <si>
    <t>int nOffsetY;</t>
  </si>
  <si>
    <t>int nLitVersion;</t>
  </si>
  <si>
    <t>int nTiles;</t>
  </si>
  <si>
    <t>int nDirection;</t>
  </si>
  <si>
    <t xml:space="preserve">   struct FileLevelMazeTable                            </t>
  </si>
  <si>
    <t>struct FileLevelDefsTable</t>
  </si>
  <si>
    <t>//sizeof 0x9C</t>
  </si>
  <si>
    <t xml:space="preserve">    int QuestFlagNo;        // +00</t>
  </si>
  <si>
    <t xml:space="preserve">    int QuestFlagNoEx;      // +04</t>
  </si>
  <si>
    <t xml:space="preserve">    int AutomapLayer;       // +08</t>
  </si>
  <si>
    <t xml:space="preserve">    int sizeX[3];           // +0C</t>
  </si>
  <si>
    <t xml:space="preserve">    int sizeY[3];           // +18</t>
  </si>
  <si>
    <t xml:space="preserve">    int offsetX;            // +24</t>
  </si>
  <si>
    <t xml:space="preserve">    int offsetY;            // +28</t>
  </si>
  <si>
    <t xml:space="preserve">    BOOL Depend;            // +2C</t>
  </si>
  <si>
    <t xml:space="preserve">    int DrlgType;           // +30</t>
  </si>
  <si>
    <t xml:space="preserve">    int LvlTypeNo;          // +34</t>
  </si>
  <si>
    <t xml:space="preserve">    int SubtypeNo;          // +38</t>
  </si>
  <si>
    <t>DRLGGrid pFloorGrid [1];</t>
  </si>
  <si>
    <t xml:space="preserve">    int SubthemeNo;         // +3C</t>
  </si>
  <si>
    <t xml:space="preserve">    int SubwaypointNo;      // +40</t>
  </si>
  <si>
    <t xml:space="preserve">    int SubshrineNo;        // +44</t>
  </si>
  <si>
    <t xml:space="preserve">    int VisNo[8];           // +48</t>
  </si>
  <si>
    <t xml:space="preserve">    int WarpNo[8];          // +68</t>
  </si>
  <si>
    <t xml:space="preserve">    BYTE Intensity;         // +88</t>
  </si>
  <si>
    <t xml:space="preserve">    BYTE Red;               // +89</t>
  </si>
  <si>
    <t xml:space="preserve">    BYTE Green;             // +8A</t>
  </si>
  <si>
    <t xml:space="preserve">    BYTE Blue;              // +8B</t>
  </si>
  <si>
    <t xml:space="preserve">    BOOL Portal;            // +8C</t>
  </si>
  <si>
    <t xml:space="preserve">    BOOL Position;          // +90</t>
  </si>
  <si>
    <t xml:space="preserve">    BOOL SaveMonsters;      // +94</t>
  </si>
  <si>
    <t xml:space="preserve">    BOOL LineOfSight;       // +98</t>
  </si>
  <si>
    <t>+89</t>
  </si>
  <si>
    <t>+8A</t>
  </si>
  <si>
    <t>+8B</t>
  </si>
  <si>
    <t xml:space="preserve">    BYTE _16D;</t>
  </si>
  <si>
    <t xml:space="preserve">    wchar_t wszName[40];</t>
  </si>
  <si>
    <t xml:space="preserve">     WORD _20E;</t>
  </si>
  <si>
    <t>+02</t>
  </si>
  <si>
    <t>+03</t>
  </si>
  <si>
    <t>+07</t>
  </si>
  <si>
    <t>+2B</t>
  </si>
  <si>
    <t>+2E</t>
  </si>
  <si>
    <t>+2F</t>
  </si>
  <si>
    <t>+31</t>
  </si>
  <si>
    <t>+32</t>
  </si>
  <si>
    <t>+33</t>
  </si>
  <si>
    <t>+36</t>
  </si>
  <si>
    <t>+9A</t>
  </si>
  <si>
    <t>+DE</t>
  </si>
  <si>
    <t>+E5</t>
  </si>
  <si>
    <t>+ED</t>
  </si>
  <si>
    <t>+F5</t>
  </si>
  <si>
    <t>+11D</t>
  </si>
  <si>
    <t>+145</t>
  </si>
  <si>
    <t>+16D</t>
  </si>
  <si>
    <t>+16E</t>
  </si>
  <si>
    <t>+1BE</t>
  </si>
  <si>
    <t>+20E</t>
  </si>
  <si>
    <t>+21D</t>
  </si>
  <si>
    <t>sizeof 0x220</t>
  </si>
  <si>
    <t xml:space="preserve">struct FileLevelsTable </t>
  </si>
  <si>
    <t>#10632</t>
  </si>
  <si>
    <t>#10633</t>
  </si>
  <si>
    <t>#10634</t>
  </si>
  <si>
    <t>#11247</t>
  </si>
  <si>
    <t>experience bugs if set</t>
  </si>
  <si>
    <t>only 13, really</t>
  </si>
  <si>
    <t>code generated value</t>
  </si>
  <si>
    <t xml:space="preserve">    short levelNo;</t>
  </si>
  <si>
    <t xml:space="preserve">    char PaletteNo;</t>
  </si>
  <si>
    <t xml:space="preserve">    char ActNo;</t>
  </si>
  <si>
    <t xml:space="preserve">    char TeleportMode;</t>
  </si>
  <si>
    <t xml:space="preserve">    bool bRain;</t>
  </si>
  <si>
    <t xml:space="preserve">    bool bMud;</t>
  </si>
  <si>
    <t xml:space="preserve">    bool bPerspective;</t>
  </si>
  <si>
    <t xml:space="preserve">    bool bInside;</t>
  </si>
  <si>
    <t xml:space="preserve">    bool bDrawEdge;</t>
  </si>
  <si>
    <t xml:space="preserve">    BYTE _00A[2];</t>
  </si>
  <si>
    <t xml:space="preserve">    int WarpDistance;</t>
  </si>
  <si>
    <t xml:space="preserve">    short dLvl[3];</t>
  </si>
  <si>
    <t xml:space="preserve">    short dLvlEx[3];</t>
  </si>
  <si>
    <t xml:space="preserve">    int MonDen[3];</t>
  </si>
  <si>
    <t xml:space="preserve">    char BossMin[3];</t>
  </si>
  <si>
    <t xml:space="preserve">    char BossMax[3];</t>
  </si>
  <si>
    <t xml:space="preserve">    char MonWander;</t>
  </si>
  <si>
    <t xml:space="preserve">    char MonSpcWalk;</t>
  </si>
  <si>
    <t xml:space="preserve">    char QuestNo;</t>
  </si>
  <si>
    <t xml:space="preserve">    bool bRanged;</t>
  </si>
  <si>
    <t xml:space="preserve">    char SpawnCount;</t>
  </si>
  <si>
    <t xml:space="preserve">    char MonCount;</t>
  </si>
  <si>
    <t xml:space="preserve">    WORD _034;</t>
  </si>
  <si>
    <t xml:space="preserve">    short MonNo[25];</t>
  </si>
  <si>
    <t xml:space="preserve">    short nMonNo[25];</t>
  </si>
  <si>
    <t xml:space="preserve">    short uMonNo[25];</t>
  </si>
  <si>
    <t xml:space="preserve">    short CritterNo[4];</t>
  </si>
  <si>
    <t xml:space="preserve">    short CritterPct[4];</t>
  </si>
  <si>
    <t xml:space="preserve">    short CritterMax;</t>
  </si>
  <si>
    <t xml:space="preserve">    BYTE _0DE[6];</t>
  </si>
  <si>
    <t xml:space="preserve">    char WaypointNo;</t>
  </si>
  <si>
    <t xml:space="preserve">    char ObjGroupNo[8];</t>
  </si>
  <si>
    <t xml:space="preserve">    char ObjGroupPct[8];</t>
  </si>
  <si>
    <t xml:space="preserve">    char szName[40];</t>
  </si>
  <si>
    <t xml:space="preserve">    char szWarpName[40];</t>
  </si>
  <si>
    <t xml:space="preserve">    char szEntryFile[40];</t>
  </si>
  <si>
    <t xml:space="preserve">    wchar_t wszWarpName[40];</t>
  </si>
  <si>
    <t xml:space="preserve">    int ThemeNo;</t>
  </si>
  <si>
    <t xml:space="preserve">    BOOL bFloorFilter;</t>
  </si>
  <si>
    <t xml:space="preserve">    BOOL bBlankScreen;</t>
  </si>
  <si>
    <t xml:space="preserve">    char SoundEnviron;</t>
  </si>
  <si>
    <t xml:space="preserve">   struct FileLvlTypesTable                            </t>
  </si>
  <si>
    <t>char szFiles[32][60];</t>
  </si>
  <si>
    <t>+780</t>
  </si>
  <si>
    <t>+784</t>
  </si>
  <si>
    <t>sizeof 0x788</t>
  </si>
  <si>
    <t xml:space="preserve">   struct LvlSubTXT</t>
  </si>
  <si>
    <t>DWORD Flags;</t>
  </si>
  <si>
    <t>int nLists;</t>
  </si>
  <si>
    <t>pRoomCoordsGrid1_Flags;</t>
  </si>
  <si>
    <t>pRoomCoordsGrid1_Sectors;</t>
  </si>
  <si>
    <t>nRoomCoordsGrid1_Width;</t>
  </si>
  <si>
    <t>nRoomCoordsGrid1_Height;</t>
  </si>
  <si>
    <t>dwRoomCoordsGrid1_Null;</t>
  </si>
  <si>
    <t>pRoomCoordsGrid2_Flags;</t>
  </si>
  <si>
    <t>pRoomCoordsGrid2_Sectors;</t>
  </si>
  <si>
    <t>nRoomCoordsGrid2_Width;</t>
  </si>
  <si>
    <t>nRoomCoordsGrid2_Height;</t>
  </si>
  <si>
    <t>dwRoomCoordsGrid2_Null;</t>
  </si>
  <si>
    <t>DRLGRoomCoordListStrc* pCoordList;</t>
  </si>
  <si>
    <t>this is forms a 1 array pIndexList[pIndices[nYpos] + nXpos];</t>
  </si>
  <si>
    <t>list to pointers to other coords lists</t>
  </si>
  <si>
    <t>this is an array</t>
  </si>
  <si>
    <t xml:space="preserve">   DRLGRoomGridArgs        </t>
  </si>
  <si>
    <t>DRLGGrid* pOutFloorGrid</t>
  </si>
  <si>
    <t>DRLGGrid* pOutWallGrid</t>
  </si>
  <si>
    <t>int nSubWaypoint;</t>
  </si>
  <si>
    <t>int nSubshrineNo;</t>
  </si>
  <si>
    <t>0;</t>
  </si>
  <si>
    <t>DWORD WPFlags;</t>
  </si>
  <si>
    <t>DWORD ShrineFlags;</t>
  </si>
  <si>
    <t>int nSubtypeNo; };</t>
  </si>
  <si>
    <t>DWORD fSubSubPicked; };</t>
  </si>
  <si>
    <t>int nSubthemeNo; };</t>
  </si>
  <si>
    <t>fRoomExFlag &gt;&gt; 16 &amp; 3 = WPflags</t>
  </si>
  <si>
    <t>fRoomExFlag &gt;&gt; 12 &amp; 15   = ShrineFlags</t>
  </si>
  <si>
    <t>combined for presets; usually, towns</t>
  </si>
  <si>
    <t>waypoint small</t>
  </si>
  <si>
    <t>ROOMEXFLAG_SUBSHRINE_ROW1</t>
  </si>
  <si>
    <t>ROOMEXFLAG_SUBSHRINE_ROW2</t>
  </si>
  <si>
    <t>ROOMEXFLAG_SUBSHRINE_ROW3</t>
  </si>
  <si>
    <t>check ornt1, wall1 &amp; floor1</t>
  </si>
  <si>
    <t>skip flloor check on false</t>
  </si>
  <si>
    <t>levels of recurrence, aka recheck &amp; replace after another / capped to 8</t>
  </si>
  <si>
    <t>0-4</t>
  </si>
  <si>
    <t>ROOMEXFLAG_SUBSHRINE_ROW4</t>
  </si>
  <si>
    <t>sizeof nPops*4   ||   initially holds the index of the pop tiles, then index / 4 -1</t>
  </si>
  <si>
    <t>   union</t>
  </si>
  <si>
    <t>      struct</t>
  </si>
  <si>
    <t>      int nRarity;</t>
  </si>
  <si>
    <t>      int nFrame;</t>
  </si>
  <si>
    <t>      D2TileLibraryBlockStrc* pBlock;</t>
  </si>
  <si>
    <t>+41</t>
  </si>
  <si>
    <t xml:space="preserve">   BYTE Unk[7];</t>
  </si>
  <si>
    <t>   int nDirection;</t>
  </si>
  <si>
    <t>         BYTE nSound;</t>
  </si>
  <si>
    <t>         bool bAnimated;</t>
  </si>
  <si>
    <t>      WORD fMaterialFlags;</t>
  </si>
  <si>
    <t>   int nHeight;</t>
  </si>
  <si>
    <t>   int nWidth;</t>
  </si>
  <si>
    <t>   DWORD dwUnk;</t>
  </si>
  <si>
    <t>   int nOrientation;</t>
  </si>
  <si>
    <t>   int nIndex;</t>
  </si>
  <si>
    <t>   int nSubIndex;</t>
  </si>
  <si>
    <t>   DWORD dwUnk2;</t>
  </si>
  <si>
    <t>      DWORD dwBlockOffset;</t>
  </si>
  <si>
    <t>   char* pLibraryName;</t>
  </si>
  <si>
    <t>   void* pLRUCache;</t>
  </si>
  <si>
    <t xml:space="preserve">   int nBlockSize;</t>
  </si>
  <si>
    <t xml:space="preserve">   int nBlocks;</t>
  </si>
  <si>
    <t>   BYTE fSubTileFlags[25];</t>
  </si>
  <si>
    <t>frame index only for animated floor tiles</t>
  </si>
  <si>
    <t>+0E</t>
  </si>
  <si>
    <t>int nIndex;</t>
  </si>
  <si>
    <t>DWORD dwTileStart;</t>
  </si>
  <si>
    <t>D2TileLibraryEntryStrc* pFirst;</t>
  </si>
  <si>
    <t xml:space="preserve"> D2TileLibraryEntryStrc* pTile;</t>
  </si>
  <si>
    <t xml:space="preserve"> D2TileLibraryHashRefStrc* pPrev;</t>
  </si>
  <si>
    <t xml:space="preserve"> int nIndex;</t>
  </si>
  <si>
    <t xml:space="preserve"> int nSubIndex;</t>
  </si>
  <si>
    <t xml:space="preserve"> int nOrientation;</t>
  </si>
  <si>
    <t xml:space="preserve"> D2TileLibraryHashRefStrc* pRef;</t>
  </si>
  <si>
    <t xml:space="preserve"> D2TileLibraryHashNodeStrc* pPrev;</t>
  </si>
  <si>
    <t xml:space="preserve"> D2TileLibraryHashNodeStrc* pNodes[TILELIBRARY_MAXHASH];</t>
  </si>
  <si>
    <t xml:space="preserve"> short nXpos;</t>
  </si>
  <si>
    <t xml:space="preserve"> short nYpos;</t>
  </si>
  <si>
    <t xml:space="preserve"> short nUnk;</t>
  </si>
  <si>
    <t xml:space="preserve"> BYTEnGridX;</t>
  </si>
  <si>
    <t xml:space="preserve"> BYTEnGridY;</t>
  </si>
  <si>
    <t xml:space="preserve"> WORDwFormat;</t>
  </si>
  <si>
    <t xml:space="preserve"> int nLength;</t>
  </si>
  <si>
    <t xml:space="preserve"> short nUnk2;</t>
  </si>
  <si>
    <t xml:space="preserve"> DWORD dwOffset;</t>
  </si>
  <si>
    <t xml:space="preserve"> DWORD dwVersion;</t>
  </si>
  <si>
    <t xml:space="preserve"> DWORD fFlags;</t>
  </si>
  <si>
    <t xml:space="preserve"> char szLibraryName[260];</t>
  </si>
  <si>
    <t xml:space="preserve"> int nTiles;</t>
  </si>
  <si>
    <t xml:space="preserve"> union</t>
  </si>
  <si>
    <t xml:space="preserve"> {</t>
  </si>
  <si>
    <t xml:space="preserve"> };</t>
  </si>
  <si>
    <t xml:space="preserve"> D2TileLibraryHeaderStrc pHeader;</t>
  </si>
  <si>
    <t xml:space="preserve"> D2TileLibraryEntryStrc pTiles[1];</t>
  </si>
  <si>
    <t>fCoordFlag &amp;0xFFFFFFF</t>
  </si>
  <si>
    <t xml:space="preserve"> D2TileLibraryBlockStrc pTileBlocks[1];</t>
  </si>
  <si>
    <t xml:space="preserve"> BYTE pData[];</t>
  </si>
  <si>
    <t>struct D2TileStrc // = D2TileLibraryEntryStrc</t>
  </si>
  <si>
    <t>D2TileStrc*pNext;</t>
  </si>
  <si>
    <t>WORD w1;</t>
  </si>
  <si>
    <t>WORD fFlags;</t>
  </si>
  <si>
    <t>DWORD dw2;</t>
  </si>
  <si>
    <t>DWORD nTile;</t>
  </si>
  <si>
    <t>DWORD dw1;</t>
  </si>
  <si>
    <t>DWORD nAct;</t>
  </si>
  <si>
    <t>DWORD nLevel;</t>
  </si>
  <si>
    <t>DWORD nTileType;</t>
  </si>
  <si>
    <t>DWORD dw3[7];</t>
  </si>
  <si>
    <t>D2TileRecordStrc*pPerant;</t>
  </si>
  <si>
    <t>Flag</t>
  </si>
  <si>
    <t>ExcludeArg</t>
  </si>
  <si>
    <t>flag_east</t>
  </si>
  <si>
    <t>flag_south</t>
  </si>
  <si>
    <t>flag_west</t>
  </si>
  <si>
    <t>flag_north</t>
  </si>
  <si>
    <t>SetArg</t>
  </si>
  <si>
    <t>DWORD dw4[33];</t>
  </si>
  <si>
    <t xml:space="preserve"> char szLibraryName[176];</t>
  </si>
  <si>
    <t xml:space="preserve"> D2TileLibraryStrc*pLibrary;</t>
  </si>
  <si>
    <t xml:space="preserve"> D2TileLibraryHashStrc* pHashBlock;</t>
  </si>
  <si>
    <t xml:space="preserve"> D2TileRecordStrc*pPrev;</t>
  </si>
  <si>
    <t>struct D2TileLibraryHashRefStrc</t>
  </si>
  <si>
    <t>struct D2TileLibraryHashNodeStrc</t>
  </si>
  <si>
    <t xml:space="preserve">struct D2TileLibraryHashStrc </t>
  </si>
  <si>
    <t xml:space="preserve">struct D2TileLibraryBlockStrc </t>
  </si>
  <si>
    <t>struct D2TileLibraryHeaderStrc</t>
  </si>
  <si>
    <t xml:space="preserve">struct D2TileLibraryStrc </t>
  </si>
  <si>
    <t xml:space="preserve">struct D2TileRecordStrc </t>
  </si>
  <si>
    <t>struct D2TileLibraryEntryStrc   </t>
  </si>
  <si>
    <t>sizeof 0x8</t>
  </si>
  <si>
    <t>sizeof 0x14</t>
  </si>
  <si>
    <t>sizeof 0x200</t>
  </si>
  <si>
    <t>sizeof 0x114</t>
  </si>
  <si>
    <t>sizeof 0x114 + {variable}</t>
  </si>
  <si>
    <t>sizeof 0x110</t>
  </si>
  <si>
    <t>0x20</t>
  </si>
  <si>
    <t xml:space="preserve">   enum eMapTileFlags</t>
  </si>
  <si>
    <t>MAPTILE_HIDDEN</t>
  </si>
  <si>
    <t>MAPTILE_UNWALKABLE</t>
  </si>
  <si>
    <t>MAPTILE_WALL1</t>
  </si>
  <si>
    <t>MAPTILE_WALL2</t>
  </si>
  <si>
    <t>MAPTILE_WALL3</t>
  </si>
  <si>
    <t>MAPTILE_WALL4</t>
  </si>
  <si>
    <t>0x0000C000</t>
  </si>
  <si>
    <t>TREES</t>
  </si>
  <si>
    <t>MAPTILE_HASPRESETUNITS</t>
  </si>
  <si>
    <t>00000100</t>
  </si>
  <si>
    <t>GFXTILE_MATERIAL_LAVA</t>
  </si>
  <si>
    <t>00000001</t>
  </si>
  <si>
    <t>GFXTILE_MATERIAL_DEFAULTWALK</t>
  </si>
  <si>
    <t>00000004</t>
  </si>
  <si>
    <t>indoor stone</t>
  </si>
  <si>
    <t>outoor stone</t>
  </si>
  <si>
    <t>near barrels / crates // also cathedral // seems to block reverb</t>
  </si>
  <si>
    <t>seems to be footstep_medium</t>
  </si>
  <si>
    <t>GFXTILE_MATERIAL_NOREVERB</t>
  </si>
  <si>
    <t>MAPTILE_LOS</t>
  </si>
  <si>
    <t>struct DRLGMisc</t>
  </si>
  <si>
    <t>struct DRLGAct</t>
  </si>
  <si>
    <t>struct DRLGLevel</t>
  </si>
  <si>
    <t>struct DRLGRoomExStrc</t>
  </si>
  <si>
    <t>enum eDS1Flags</t>
  </si>
  <si>
    <t>enum eOrientation</t>
  </si>
  <si>
    <t>pGridCellFlags;</t>
  </si>
  <si>
    <t>pGridCellSectors;</t>
  </si>
  <si>
    <t>DWORD dwInit;</t>
  </si>
  <si>
    <t>taken from pLevel+0x20</t>
  </si>
  <si>
    <t>union  DRLGMazeRoom* pMaze;</t>
  </si>
  <si>
    <t xml:space="preserve">  DRLGOutdoorRoom* pOutdoor</t>
  </si>
  <si>
    <t>0=none, 1=single, 2=multiple</t>
  </si>
  <si>
    <t xml:space="preserve">    DRLGMapAi* pMapAi; </t>
  </si>
  <si>
    <t>struct DRLGMapAiStrc</t>
  </si>
  <si>
    <t>int nSubRectWidth;</t>
  </si>
  <si>
    <t>int nSubRectHeight;</t>
  </si>
  <si>
    <t>dwUnk1;</t>
  </si>
  <si>
    <t>int nSubRects;</t>
  </si>
  <si>
    <t>int nPathNodes;</t>
  </si>
  <si>
    <t>DRLGFilePathPosition* pPosition;</t>
  </si>
  <si>
    <t>int nAction;</t>
  </si>
  <si>
    <t>int nXpos;</t>
  </si>
  <si>
    <t>int nYpos;</t>
  </si>
  <si>
    <t xml:space="preserve">   struct LvlLinkTable                           </t>
  </si>
  <si>
    <t>MISC_BUILDER pfnMiscBuilder;</t>
  </si>
  <si>
    <t>int nLevelID;</t>
  </si>
  <si>
    <t>index in MiscBuild box and LinkByDir arrays</t>
  </si>
  <si>
    <t xml:space="preserve">   struct OutLvlPlaceTable                    </t>
  </si>
  <si>
    <t>int nLinkLvlNo[2];</t>
  </si>
  <si>
    <t>int nLinkLvlDir[2];</t>
  </si>
  <si>
    <t>DWORD dwMask;</t>
  </si>
  <si>
    <t>// nLinkLvlDir[0] corresponds with the nLvlDir[i] entry</t>
  </si>
  <si>
    <t>// inside the array and nLinkLvlDir[1] corresponds with nLvlDir[i+1]</t>
  </si>
  <si>
    <t>// inside pBuild-&gt;nLvlDir</t>
  </si>
  <si>
    <t>sizeof 0x1F4</t>
  </si>
  <si>
    <t>+6 for ornt 0xA, 0xB if flag hidden is true</t>
  </si>
  <si>
    <t>increased for ornt 0xA, 0xB if flag hidden is false; increased for ornt 3</t>
  </si>
  <si>
    <t>   short nRoofHeight;</t>
  </si>
  <si>
    <t xml:space="preserve">   struct MiscBuild                                  </t>
  </si>
  <si>
    <t>D2SeedStrc seed;</t>
  </si>
  <si>
    <t>CoordBox box[15];</t>
  </si>
  <si>
    <t>LvlLinkTable* pLinks;</t>
  </si>
  <si>
    <t>int nLvlDir[15];</t>
  </si>
  <si>
    <t>int nLvlBaseDir[15];</t>
  </si>
  <si>
    <t>int nLvlInc[15];</t>
  </si>
  <si>
    <t>int nLvlBaseInc[15];</t>
  </si>
  <si>
    <t>int nLvlId;</t>
  </si>
  <si>
    <t>// nIndexTable holds which levels are linked in what direction</t>
  </si>
  <si>
    <t>// the boxes are for 15 connected outdoor levels</t>
  </si>
  <si>
    <t>// they recieve their offsets and size ( size is from leveldefs )</t>
  </si>
  <si>
    <t>// current index is the current index in pLinks</t>
  </si>
  <si>
    <t>// current lvlid is the id of the level currently being worked on</t>
  </si>
  <si>
    <t>0 - 3</t>
  </si>
  <si>
    <t>0 - 1</t>
  </si>
  <si>
    <t>   BYTE* pCompArray;</t>
  </si>
  <si>
    <t>offset h</t>
  </si>
  <si>
    <t>comments</t>
  </si>
  <si>
    <t>field server</t>
  </si>
  <si>
    <t>field client</t>
  </si>
  <si>
    <t>void* pMemPool;</t>
  </si>
  <si>
    <t>int nAct;</t>
  </si>
  <si>
    <t>DRLGRoom* pRoom;</t>
  </si>
  <si>
    <t>DRLGMisc* pMisc;</t>
  </si>
  <si>
    <t>dwInitSeed;</t>
  </si>
  <si>
    <t>nTown;</t>
  </si>
  <si>
    <t>bClient;</t>
  </si>
  <si>
    <t>pTileData;</t>
  </si>
  <si>
    <t>DRLGDelete* pDelete;</t>
  </si>
  <si>
    <t>FLAGS32 fRoomFlags;</t>
  </si>
  <si>
    <t>int nMaxClients;</t>
  </si>
  <si>
    <t>int nClients;</t>
  </si>
  <si>
    <t>int nPlayers;</t>
  </si>
  <si>
    <t>DRLGRoom* pNext;</t>
  </si>
  <si>
    <t>nXpos1;</t>
  </si>
  <si>
    <t>nYpos1;</t>
  </si>
  <si>
    <t>nXsize1;</t>
  </si>
  <si>
    <t>nYsize1;</t>
  </si>
  <si>
    <t>nXpos2;</t>
  </si>
  <si>
    <t>nYpos2;</t>
  </si>
  <si>
    <t>nXsize2;</t>
  </si>
  <si>
    <t>nYsize2;</t>
  </si>
  <si>
    <t>worldspace format (ie subtiles)</t>
  </si>
  <si>
    <t>in tiles</t>
  </si>
  <si>
    <t>pRoomEx;</t>
  </si>
  <si>
    <t>DWORD dwZero;</t>
  </si>
  <si>
    <t>DRLGAct* pAct;</t>
  </si>
  <si>
    <t>D2SeedStrc pSeed;</t>
  </si>
  <si>
    <t>DWORD dwGameLoSeed;</t>
  </si>
  <si>
    <t>pGame+1C</t>
  </si>
  <si>
    <t>D2GameStrc* pGame;</t>
  </si>
  <si>
    <t>int nDifficulty;</t>
  </si>
  <si>
    <t>DWORD nStaffTombLvl;</t>
  </si>
  <si>
    <t>DWORD nBossTombLvl;</t>
  </si>
  <si>
    <t>BOOL bJungleInterlink;</t>
  </si>
  <si>
    <t>DRLGWarp* pWarp;</t>
  </si>
  <si>
    <t>act 3 only</t>
  </si>
  <si>
    <t>pGame+7C?</t>
  </si>
  <si>
    <t>6FACD660</t>
  </si>
  <si>
    <t>6FACD840</t>
  </si>
  <si>
    <t>return from d2cmp.#10087 for town floor</t>
  </si>
  <si>
    <t>most recent pRoom loaded</t>
  </si>
  <si>
    <t>field</t>
  </si>
  <si>
    <t>DRLGRoomEx** ppRoomsNear;</t>
  </si>
  <si>
    <t>DRLGRoomEx* pNext;</t>
  </si>
  <si>
    <t>int nWallLayers</t>
  </si>
  <si>
    <t>6C</t>
  </si>
  <si>
    <t>5C</t>
  </si>
  <si>
    <t>4C</t>
  </si>
  <si>
    <t>3C</t>
  </si>
  <si>
    <t>DWORD prob 0</t>
  </si>
  <si>
    <t>DWORD prob 1</t>
  </si>
  <si>
    <t>DWORD prob 2</t>
  </si>
  <si>
    <t>DWORD prob 3</t>
  </si>
  <si>
    <t>DWORD prob 4</t>
  </si>
  <si>
    <t>DWORD trials 0</t>
  </si>
  <si>
    <t>DWORD trials 1</t>
  </si>
  <si>
    <t>DWORD trials 2</t>
  </si>
  <si>
    <t>DWORD trials 3</t>
  </si>
  <si>
    <t>DWORD trials 4</t>
  </si>
  <si>
    <t>DWORD max 0</t>
  </si>
  <si>
    <t>DWORD max 1</t>
  </si>
  <si>
    <t>DWORD max 2</t>
  </si>
  <si>
    <t>DWORD max 3</t>
  </si>
  <si>
    <t>DWORD max 4</t>
  </si>
  <si>
    <t>12C</t>
  </si>
  <si>
    <t>13C</t>
  </si>
  <si>
    <t>14C</t>
  </si>
  <si>
    <t>DRLGGrid* pOutOrientationGrid</t>
  </si>
  <si>
    <t>max 9, includes itself</t>
  </si>
  <si>
    <t>first unit in room</t>
  </si>
  <si>
    <t>pUnit to be updated</t>
  </si>
  <si>
    <t>int nLevelType;</t>
  </si>
  <si>
    <t>int nDRLGType;</t>
  </si>
  <si>
    <t>size in tiles</t>
  </si>
  <si>
    <t>pJungleDefs;</t>
  </si>
  <si>
    <t>int nRooms;</t>
  </si>
  <si>
    <t>+00</t>
  </si>
  <si>
    <t>+04</t>
  </si>
  <si>
    <t>+08</t>
  </si>
  <si>
    <t>+0C</t>
  </si>
  <si>
    <t>+10</t>
  </si>
  <si>
    <t>+14</t>
  </si>
  <si>
    <t>+18</t>
  </si>
  <si>
    <t>+1C</t>
  </si>
  <si>
    <t>+20</t>
  </si>
  <si>
    <t>+24</t>
  </si>
  <si>
    <t>+28</t>
  </si>
  <si>
    <t>+2C</t>
  </si>
  <si>
    <t>+30</t>
  </si>
  <si>
    <t>+34</t>
  </si>
  <si>
    <t>+38</t>
  </si>
  <si>
    <t>+3C</t>
  </si>
  <si>
    <t>+40</t>
  </si>
  <si>
    <t>+44</t>
  </si>
  <si>
    <t>+48</t>
  </si>
  <si>
    <t>+4C</t>
  </si>
  <si>
    <t>+50</t>
  </si>
  <si>
    <t>+54</t>
  </si>
  <si>
    <t>+58</t>
  </si>
  <si>
    <t>+5C</t>
  </si>
  <si>
    <t>DWORD nType;</t>
  </si>
  <si>
    <t>DWORD dwGuid;</t>
  </si>
  <si>
    <t>DRLGDelete* pNext</t>
  </si>
  <si>
    <t>    int nXpos;               </t>
  </si>
  <si>
    <t>    int nYpos;               </t>
  </si>
  <si>
    <t>sizeof 0C</t>
  </si>
  <si>
    <t>monstats, SU, monplace</t>
  </si>
  <si>
    <t>pRoomCollisionGrid;</t>
  </si>
  <si>
    <t>int nLevelPrestNo</t>
  </si>
  <si>
    <t>int w</t>
  </si>
  <si>
    <t>int h</t>
  </si>
  <si>
    <t xml:space="preserve">   DRLGMap                               </t>
  </si>
  <si>
    <t xml:space="preserve">   DRLGDelete            </t>
  </si>
  <si>
    <t xml:space="preserve">   DRLGFile                                 </t>
  </si>
  <si>
    <t>void* ds1</t>
  </si>
  <si>
    <t>list of ds1's used to build borders</t>
  </si>
  <si>
    <t>NULL</t>
  </si>
  <si>
    <t>sizeof 0x58</t>
  </si>
  <si>
    <t>nSpecialTilePosX2</t>
  </si>
  <si>
    <t>nSpecialTilePosY2</t>
  </si>
  <si>
    <t>nSpecialTileIndex2</t>
  </si>
  <si>
    <t>nSpecialTilePosX3</t>
  </si>
  <si>
    <t>nSpecialTilePosY3</t>
  </si>
  <si>
    <t>nSpecialTileIndex3</t>
  </si>
  <si>
    <t>nSpecialTilePosX4</t>
  </si>
  <si>
    <t>nSpecialTilePosY4</t>
  </si>
  <si>
    <t>nSpecialTileIndex4</t>
  </si>
  <si>
    <t>nSpecialTilePosX5</t>
  </si>
  <si>
    <t>nSpecialTilePosY5</t>
  </si>
  <si>
    <t>nSpecialTileIndex5</t>
  </si>
  <si>
    <t>nSpecialTilePosX6</t>
  </si>
  <si>
    <t>nSpecialTilePosY6</t>
  </si>
  <si>
    <t>nSpecialTileIndex6</t>
  </si>
  <si>
    <t>nSpecialTilePosX7</t>
  </si>
  <si>
    <t>nSpecialTilePosY7</t>
  </si>
  <si>
    <t>nSpecialTileIndex7</t>
  </si>
  <si>
    <t>nSpecialTilePosX8</t>
  </si>
  <si>
    <t>nSpecialTilePosY8</t>
  </si>
  <si>
    <t>nSpecialTileIndex8</t>
  </si>
  <si>
    <t>nSpecialTilePosX9</t>
  </si>
  <si>
    <t>nSpecialTilePosY9</t>
  </si>
  <si>
    <t>nSpecialTileIndex9</t>
  </si>
  <si>
    <t>nSpecialTilePosX10</t>
  </si>
  <si>
    <t>nSpecialTilePosY10</t>
  </si>
  <si>
    <t>nSpecialTileIndex10</t>
  </si>
  <si>
    <t>nSpecialTilePosX11</t>
  </si>
  <si>
    <t>nSpecialTilePosY11</t>
  </si>
  <si>
    <t>nSpecialTileIndex11</t>
  </si>
  <si>
    <t>nSpecialTilePosX12</t>
  </si>
  <si>
    <t>nSpecialTilePosY12</t>
  </si>
  <si>
    <t>nSpecialTileIndex12</t>
  </si>
  <si>
    <t>count of all special tiles on this level</t>
  </si>
  <si>
    <t>sizeof 0x18</t>
  </si>
  <si>
    <t>FileLevelWarpTable* pWarpRecord</t>
  </si>
  <si>
    <t>BOOL bEnabled</t>
  </si>
  <si>
    <t>DRLGRoomEx* pDestination</t>
  </si>
  <si>
    <t>all pRooms</t>
  </si>
  <si>
    <t xml:space="preserve">   DRLGEnv             </t>
  </si>
  <si>
    <t>+19</t>
  </si>
  <si>
    <t>+1A</t>
  </si>
  <si>
    <t>+1B</t>
  </si>
  <si>
    <t>sizeof 0x38</t>
  </si>
  <si>
    <t>int idx</t>
  </si>
  <si>
    <t>index in time of day table</t>
  </si>
  <si>
    <t>int dayTime</t>
  </si>
  <si>
    <t>current time of day</t>
  </si>
  <si>
    <t>ticks used for time counter</t>
  </si>
  <si>
    <t>int ticks</t>
  </si>
  <si>
    <t>int intensity</t>
  </si>
  <si>
    <t>light intensity</t>
  </si>
  <si>
    <t>DWORD cputicks</t>
  </si>
  <si>
    <t>GetTickCount()</t>
  </si>
  <si>
    <t>DWORD _14</t>
  </si>
  <si>
    <t>not used</t>
  </si>
  <si>
    <t>BYTE red</t>
  </si>
  <si>
    <t>BYTE green</t>
  </si>
  <si>
    <t>BYTE blue</t>
  </si>
  <si>
    <t>BYTE _1B</t>
  </si>
  <si>
    <t>float f_cos</t>
  </si>
  <si>
    <t>set, but never read</t>
  </si>
  <si>
    <t>float f_last</t>
  </si>
  <si>
    <t>float f_sin</t>
  </si>
  <si>
    <t>int rate</t>
  </si>
  <si>
    <t>rate used to advance time</t>
  </si>
  <si>
    <t>BOOL init</t>
  </si>
  <si>
    <t>int nRoomsVisited;</t>
  </si>
  <si>
    <t>DWORD _3D8;</t>
  </si>
  <si>
    <t>int nUnk;</t>
  </si>
  <si>
    <t>BYTE _3DE;</t>
  </si>
  <si>
    <t>BYTE _3DF;</t>
  </si>
  <si>
    <t>int nRoomsInactive;</t>
  </si>
  <si>
    <t>controls if it uses 180ths or 4ths as the rate</t>
  </si>
  <si>
    <t>BOOL eclipse</t>
  </si>
  <si>
    <t>controls how time is calculated</t>
  </si>
  <si>
    <t>previous ticks</t>
  </si>
  <si>
    <t>int prev</t>
  </si>
  <si>
    <t>nSpecialTilePosY1</t>
  </si>
  <si>
    <t>nSpecialTileIndex1</t>
  </si>
  <si>
    <t>nSpecialTilePosX13</t>
  </si>
  <si>
    <t>nSpecialTilePosY13</t>
  </si>
  <si>
    <t>nSpecialTileIndex13</t>
  </si>
  <si>
    <t>nSpecialTilePosX14</t>
  </si>
  <si>
    <t>nSpecialTilePosY14</t>
  </si>
  <si>
    <t>nSpecialTileIndex14</t>
  </si>
  <si>
    <t>nSpecialTilePosX15</t>
  </si>
  <si>
    <t>nSpecialTilePosY15</t>
  </si>
  <si>
    <t>nSpecialTileIndex15</t>
  </si>
  <si>
    <t>nSpecialTilePosX16</t>
  </si>
  <si>
    <t>nSpecialTilePosY16</t>
  </si>
  <si>
    <t>nSpecialTileIndex16</t>
  </si>
  <si>
    <t>nSpecialTilePosX17</t>
  </si>
  <si>
    <t>nSpecialTilePosY17</t>
  </si>
  <si>
    <t>nSpecialTileIndex17</t>
  </si>
  <si>
    <t>nSpecialTilePosX18</t>
  </si>
  <si>
    <t>nSpecialTilePosY18</t>
  </si>
  <si>
    <t>nSpecialTileIndex18</t>
  </si>
  <si>
    <t>nSpecialTilePosX19</t>
  </si>
  <si>
    <t>nSpecialTilePosY19</t>
  </si>
  <si>
    <t>nSpecialTileIndex19</t>
  </si>
  <si>
    <t>nSpecialTilePosX20</t>
  </si>
  <si>
    <t>nSpecialTilePosY20</t>
  </si>
  <si>
    <t>nSpecialTileIndex20</t>
  </si>
  <si>
    <t>nSpecialTilePosX21</t>
  </si>
  <si>
    <t>nSpecialTilePosY21</t>
  </si>
  <si>
    <t>nSpecialTileIndex21</t>
  </si>
  <si>
    <t>nSpecialTilePosX22</t>
  </si>
  <si>
    <t>nSpecialTilePosY22</t>
  </si>
  <si>
    <t>nSpecialTileIndex22</t>
  </si>
  <si>
    <t>nSpecialTilePosX23</t>
  </si>
  <si>
    <t>nSpecialTilePosY23</t>
  </si>
  <si>
    <t>nSpecialTileIndex23</t>
  </si>
  <si>
    <t>nSpecialTilePosX24</t>
  </si>
  <si>
    <t>nSpecialTilePosY24</t>
  </si>
  <si>
    <t>nSpecialTileIndex24</t>
  </si>
  <si>
    <t>nSpecialTilePosX25</t>
  </si>
  <si>
    <t>nSpecialTilePosY25</t>
  </si>
  <si>
    <t>nSpecialTileIndex25</t>
  </si>
  <si>
    <t>nSpecialTilePosX26</t>
  </si>
  <si>
    <t>nSpecialTilePosY26</t>
  </si>
  <si>
    <t>nSpecialTileIndex26</t>
  </si>
  <si>
    <t>nSpecialTilePosX27</t>
  </si>
  <si>
    <t>nSpecialTilePosY27</t>
  </si>
  <si>
    <t>nSpecialTileIndex27</t>
  </si>
  <si>
    <t>nSpecialTilePosX28</t>
  </si>
  <si>
    <t>nSpecialTilePosY28</t>
  </si>
  <si>
    <t>nSpecialTileIndex28</t>
  </si>
  <si>
    <t>nSpecialTilePosX29</t>
  </si>
  <si>
    <t>int nFilePicked;</t>
  </si>
  <si>
    <t>FileLvlprestTable* pLvlPrest;</t>
  </si>
  <si>
    <t>int nPosX;</t>
  </si>
  <si>
    <t>int nPosY;</t>
  </si>
  <si>
    <t>int nPops;</t>
  </si>
  <si>
    <t>pPopsIndex;</t>
  </si>
  <si>
    <t>pPopsSubIndex;</t>
  </si>
  <si>
    <t>pPopsTicks;</t>
  </si>
  <si>
    <t>pPopsCoords;</t>
  </si>
  <si>
    <t>DRLGMap* pNext;</t>
  </si>
  <si>
    <t>DRLGMapTileGridEx* pTileGridEx;</t>
  </si>
  <si>
    <t>DRLGRoomWarpTiles* RoomWarpTiles;</t>
  </si>
  <si>
    <t>struct DRLGRoomWarpTiles;</t>
  </si>
  <si>
    <t>DRLGRoomWarpTiles* pNext</t>
  </si>
  <si>
    <t xml:space="preserve">   struct DRLGPresetUnit                 </t>
  </si>
  <si>
    <t>DRLGPresetUnit* pPresetUnits;</t>
  </si>
  <si>
    <t>    DRLGPresetUnit* pNext; </t>
  </si>
  <si>
    <t>BOOL bFloor;</t>
  </si>
  <si>
    <t>DRLGMapTileData *pFirst;</t>
  </si>
  <si>
    <t>DRLGMapTileLink* pNext;</t>
  </si>
  <si>
    <t>FLAGS32 fSubRowsPicked;</t>
  </si>
  <si>
    <t>DRLGMapTileData* pHidden</t>
  </si>
  <si>
    <t>DRLGMapTileData* pRevealed</t>
  </si>
  <si>
    <t>struct DRLGRoomCoordList</t>
  </si>
  <si>
    <t>DRLGRoomCoordList* pNext;</t>
  </si>
  <si>
    <t>DRLGRoomCoordList* pCoordList;</t>
  </si>
  <si>
    <t>DRLGRoomCoords* pRoomCoords;</t>
  </si>
  <si>
    <t>struct DRLGRoomCoords</t>
  </si>
  <si>
    <t>int eSubstitutionType</t>
  </si>
  <si>
    <t xml:space="preserve">   struct DRLGTileGrid                               </t>
  </si>
  <si>
    <t>DRLGTileGrid* pTileGrid;</t>
  </si>
  <si>
    <t>DRLGPresetUnit* pFirst</t>
  </si>
  <si>
    <t>struct DRLGFilePathPosition</t>
  </si>
  <si>
    <t xml:space="preserve">  struct DRLGSubGroup</t>
  </si>
  <si>
    <t>nSpecialTilePosY29</t>
  </si>
  <si>
    <t>nSpecialTileIndex29</t>
  </si>
  <si>
    <t>nSpecialTilePosX30</t>
  </si>
  <si>
    <t>nSpecialTilePosY30</t>
  </si>
  <si>
    <t>nSpecialTileIndex30</t>
  </si>
  <si>
    <t>nSpecialTilePosX31</t>
  </si>
  <si>
    <t>nSpecialTilePosY31</t>
  </si>
  <si>
    <t>nSpecialTileIndex31</t>
  </si>
  <si>
    <t>nSpecialTilePosX32</t>
  </si>
  <si>
    <t>nSpecialTilePosY32</t>
  </si>
  <si>
    <t>nSpecialTileIndex32</t>
  </si>
  <si>
    <t>int nWarpRooms;</t>
  </si>
  <si>
    <t>coord x of warp / waypoint room</t>
  </si>
  <si>
    <t>coord y of warp / waypoint room</t>
  </si>
  <si>
    <t>count of all warp / waypoint rooms (max=9; 1 for WP, 8 for warps)</t>
  </si>
  <si>
    <t>nWarpRoomX;</t>
  </si>
  <si>
    <t>nWarpRoomY;</t>
  </si>
  <si>
    <t>int nSpecialTiles;</t>
  </si>
  <si>
    <t xml:space="preserve">'General' orientation </t>
  </si>
  <si>
    <t>In pixels</t>
  </si>
  <si>
    <t xml:space="preserve">in pixels, always power of 32 </t>
  </si>
  <si>
    <t xml:space="preserve">The 3 indexes that identify a Tile </t>
  </si>
  <si>
    <t xml:space="preserve">Pointer in file to Block Headers for this Tile </t>
  </si>
  <si>
    <t xml:space="preserve">Block Headers + Block Datas of this Tile </t>
  </si>
  <si>
    <t xml:space="preserve">in pixels, always power of 32, always a negative number </t>
  </si>
  <si>
    <t>count of RoomEx's on this level; also used by MonRegion</t>
  </si>
  <si>
    <t>DRLGRoomEx* pFirstRoomEx;</t>
  </si>
  <si>
    <t>DRLGMapStrc* pCurrent;</t>
  </si>
  <si>
    <t>pointer to list of adjacent rooms</t>
  </si>
  <si>
    <t>D2ClientStrc* ppClients;</t>
  </si>
  <si>
    <t>DRLGPresetInfo* pPreset;</t>
  </si>
  <si>
    <t>DRLGOutdoorInfo* pOutdoors;</t>
  </si>
  <si>
    <t xml:space="preserve"> </t>
  </si>
  <si>
    <t>sizeof=0xEC</t>
  </si>
  <si>
    <t>struct DRLGBuild</t>
  </si>
  <si>
    <t>sizeof 0x10</t>
  </si>
  <si>
    <t>   DRLGBuild* pNext;</t>
  </si>
  <si>
    <t>   int nFiles;</t>
  </si>
  <si>
    <t>DRLGGridStruct* pGrid[4];</t>
  </si>
  <si>
    <t>DRLGVer* pVer;</t>
  </si>
  <si>
    <t>   w</t>
  </si>
  <si>
    <t>   h</t>
  </si>
  <si>
    <t>   null</t>
  </si>
  <si>
    <t>offset</t>
  </si>
  <si>
    <t>member</t>
  </si>
  <si>
    <t>sizeof=0x14</t>
  </si>
  <si>
    <t>   int x;</t>
  </si>
  <si>
    <t>   int y;</t>
  </si>
  <si>
    <t>   char dirNo;</t>
  </si>
  <si>
    <t>   DWORD flags;</t>
  </si>
  <si>
    <t>   DRLGVer* pPrev;</t>
  </si>
  <si>
    <t>+000</t>
  </si>
  <si>
    <t>+004</t>
  </si>
  <si>
    <t>+008</t>
  </si>
  <si>
    <t>+00C</t>
  </si>
  <si>
    <t>+010</t>
  </si>
  <si>
    <t>+014</t>
  </si>
  <si>
    <t>+018</t>
  </si>
  <si>
    <t>+01C</t>
  </si>
  <si>
    <t>+020</t>
  </si>
  <si>
    <t>   DRLGLevel* pLevel</t>
  </si>
  <si>
    <t>   char dirNo</t>
  </si>
  <si>
    <t>   DRLGRoomData* pPrev</t>
  </si>
  <si>
    <t xml:space="preserve">   DRLGOutdoorInfo                               </t>
  </si>
  <si>
    <t>   DWORD bVerFlag</t>
  </si>
  <si>
    <t>0x00000001,</t>
  </si>
  <si>
    <t>0x00000002,</t>
  </si>
  <si>
    <t>   int* pCellPos;</t>
  </si>
  <si>
    <t>OUTLVL_MAPINFO_WAYPOINT_SET</t>
  </si>
  <si>
    <t>OUTLVL_ROOMCELL_SOUTHWEST</t>
  </si>
  <si>
    <t>OUTLVL_ROOMCELL_NORTHWEST</t>
  </si>
  <si>
    <t>OUTLVL_ROOMCELL_SOUTHEAST</t>
  </si>
  <si>
    <t>OUTLVL_ROOMCELL_NORTHEAST</t>
  </si>
  <si>
    <t>int nNextIndex;</t>
  </si>
  <si>
    <t>int nPreviousIndex;</t>
  </si>
  <si>
    <t>0x00000080,</t>
  </si>
  <si>
    <t>0x00000100,</t>
  </si>
  <si>
    <t>0x00000200,</t>
  </si>
  <si>
    <t>0x00000400,</t>
  </si>
  <si>
    <t>0x00000001</t>
  </si>
  <si>
    <t>0x00000002</t>
  </si>
  <si>
    <t>0x00000080</t>
  </si>
  <si>
    <t>0x00000100</t>
  </si>
  <si>
    <t>0x00000200</t>
  </si>
  <si>
    <t>0x00000400</t>
  </si>
  <si>
    <t>0x00000800</t>
  </si>
  <si>
    <t>0x00001000</t>
  </si>
  <si>
    <t>0x00002000</t>
  </si>
  <si>
    <t>0x00004000</t>
  </si>
  <si>
    <t>0x00008000</t>
  </si>
  <si>
    <t>0x00010000</t>
  </si>
  <si>
    <t>0x00020000</t>
  </si>
  <si>
    <t>   DWORD* pCellFlag;</t>
  </si>
  <si>
    <t>each cell contains h * cellNo</t>
  </si>
  <si>
    <t>also nCells</t>
  </si>
  <si>
    <t xml:space="preserve">DRLGGridStruct                                     </t>
  </si>
  <si>
    <t xml:space="preserve">struct DRLGVer                                    </t>
  </si>
  <si>
    <t xml:space="preserve">enum DRLGVerFlag                                </t>
  </si>
  <si>
    <t xml:space="preserve">enum OUTLVLFLAGS                               </t>
  </si>
  <si>
    <t>+260</t>
  </si>
  <si>
    <t>+264</t>
  </si>
  <si>
    <t>sizeof 0x268</t>
  </si>
  <si>
    <t xml:space="preserve">DRLGLinkData* pData                            </t>
  </si>
  <si>
    <t>   DWORD _0C</t>
  </si>
  <si>
    <t>+080</t>
  </si>
  <si>
    <t>+0F8</t>
  </si>
  <si>
    <t>+170</t>
  </si>
  <si>
    <t>+02C</t>
  </si>
  <si>
    <t>+03C</t>
  </si>
  <si>
    <t>+04C</t>
  </si>
  <si>
    <t>+05C</t>
  </si>
  <si>
    <t>+024</t>
  </si>
  <si>
    <t>+028</t>
  </si>
  <si>
    <t>+030</t>
  </si>
  <si>
    <t>+034</t>
  </si>
  <si>
    <t>+038</t>
  </si>
  <si>
    <t>bServer*2+5; counts backwards</t>
  </si>
  <si>
    <t>+040</t>
  </si>
  <si>
    <t>+044</t>
  </si>
  <si>
    <t>+048</t>
  </si>
  <si>
    <t>+050</t>
  </si>
  <si>
    <t>+054</t>
  </si>
  <si>
    <t>+058</t>
  </si>
  <si>
    <t>+060</t>
  </si>
  <si>
    <t>+064</t>
  </si>
  <si>
    <t>+068</t>
  </si>
  <si>
    <t>   BOOL bWarp</t>
  </si>
  <si>
    <t>+05</t>
  </si>
  <si>
    <t xml:space="preserve">   BYTE bPad[3]</t>
  </si>
  <si>
    <t>   DRLGCoordBox* pCoordBox</t>
  </si>
  <si>
    <t>+09</t>
  </si>
  <si>
    <t>+0A</t>
  </si>
  <si>
    <t>+0B</t>
  </si>
  <si>
    <t>   int x</t>
  </si>
  <si>
    <t>   int y</t>
  </si>
  <si>
    <t>   BYTE dir</t>
  </si>
  <si>
    <t>   BYTE _09</t>
  </si>
  <si>
    <t>   BYTE _0A</t>
  </si>
  <si>
    <t>   BYTE _0B</t>
  </si>
  <si>
    <t>   DWORD _10</t>
  </si>
  <si>
    <t>0x0,</t>
  </si>
  <si>
    <t>0x1,</t>
  </si>
  <si>
    <t>0x2,</t>
  </si>
  <si>
    <t>0x3,</t>
  </si>
  <si>
    <t>OUTDOOR_BRIDGE</t>
  </si>
  <si>
    <t>OUTDOOR_RIVER_OTHER</t>
  </si>
  <si>
    <t>OUTDOOR_RIVER</t>
  </si>
  <si>
    <t>OUTDOOR_CLIFFS</t>
  </si>
  <si>
    <t>OUTDOOR_SOUTHWEST</t>
  </si>
  <si>
    <t>OUTDOOR_NORTHWEST</t>
  </si>
  <si>
    <t>OUTDOOR_SOUTHEAST</t>
  </si>
  <si>
    <t>OUTDOOR_NORTHEAST</t>
  </si>
  <si>
    <t>0x00000004,</t>
  </si>
  <si>
    <t>0x00000008,</t>
  </si>
  <si>
    <t>0x00000010,</t>
  </si>
  <si>
    <t>0x00000020,</t>
  </si>
  <si>
    <t>0x00000040,</t>
  </si>
  <si>
    <t>DRLGGRID_LVLPREST,</t>
  </si>
  <si>
    <t>DRLGGRID_ROOMFLAG,</t>
  </si>
  <si>
    <t>DRLGGRID_OUTFLAG2,</t>
  </si>
  <si>
    <t>DRLGGRID_OUTFLAG3,</t>
  </si>
  <si>
    <t xml:space="preserve">struct LvlPathData                                  </t>
  </si>
  <si>
    <t xml:space="preserve">enum OutLvlDirs                                     </t>
  </si>
  <si>
    <t xml:space="preserve">enum OUTDOORFLAGS                            </t>
  </si>
  <si>
    <t xml:space="preserve">enum DRLGGRID_INDEX                           </t>
  </si>
  <si>
    <t xml:space="preserve">struct DRLGCoordBox                        </t>
  </si>
  <si>
    <t>   int x; </t>
  </si>
  <si>
    <t>   int w;</t>
  </si>
  <si>
    <t>   int h;</t>
  </si>
  <si>
    <t>sizeof=0x10</t>
  </si>
  <si>
    <t>outdoors with subtheme and subwaypoint</t>
  </si>
  <si>
    <t>set after freeing the pRoom</t>
  </si>
  <si>
    <t>killed mon GUID</t>
  </si>
  <si>
    <t>MonGUID</t>
  </si>
  <si>
    <t>BYTE _65[3];</t>
  </si>
  <si>
    <t>list of clients in the current room</t>
  </si>
  <si>
    <t>inactive period; max 0B</t>
  </si>
  <si>
    <t>includes summons / hirelings</t>
  </si>
  <si>
    <t>count of clients in the current room</t>
  </si>
  <si>
    <t>collision map for the room's subtiles</t>
  </si>
  <si>
    <t>DWORD _60;</t>
  </si>
  <si>
    <t>D2TileLibraryHashStrc* pTiles[32];</t>
  </si>
  <si>
    <t>DRLGLVL_AUTOMAP_REVEAL</t>
  </si>
  <si>
    <t>ROOMEXFLAG_INACTIVE</t>
  </si>
  <si>
    <t>ROOMEXFLAG_HAS_WARP_0</t>
  </si>
  <si>
    <t>ROOMEXFLAG_HAS_WARP_1</t>
  </si>
  <si>
    <t>ROOMEXFLAG_HAS_WARP_2</t>
  </si>
  <si>
    <t>ROOMEXFLAG_HAS_WARP_3</t>
  </si>
  <si>
    <t>ROOMEXFLAG_HAS_WARP_4</t>
  </si>
  <si>
    <t>ROOMEXFLAG_HAS_WARP_5</t>
  </si>
  <si>
    <t>ROOMEXFLAG_HAS_WARP_6</t>
  </si>
  <si>
    <t>ROOMEXFLAG_HAS_WARP_7</t>
  </si>
  <si>
    <t>ROOMEXFLAG_HAS_WAYPOINT</t>
  </si>
  <si>
    <t>ROOMEXFLAG_HAS_WAYPOINT_PRESET</t>
  </si>
  <si>
    <t>ROOMEXFLAG_AUTOMAP_REVEAL</t>
  </si>
  <si>
    <t>ROOMEXFLAG_NO_LOS_DRAW</t>
  </si>
  <si>
    <t>ROOMEXFLAG_HAS_ROOM</t>
  </si>
  <si>
    <t>ROOMEXFLAG_ROOM_FREED_SRV</t>
  </si>
  <si>
    <t>ROOMEXFLAG_HASPORTAL</t>
  </si>
  <si>
    <t>ROOMEXFLAG_TILELIB_LOADED</t>
  </si>
  <si>
    <t>ROOMEXFLAG_PRESET_UNITS_ADDED</t>
  </si>
  <si>
    <t>ROOMEXFLAG_PRESET_UNITS_SPAWNED</t>
  </si>
  <si>
    <t>int nWalls;</t>
  </si>
  <si>
    <t>int nFloors;</t>
  </si>
  <si>
    <t>ROOMEXFLAG_ANIMATED_FLOOR</t>
  </si>
  <si>
    <t>level linking tiles (ie warps)</t>
  </si>
  <si>
    <t>sizeof 0x30</t>
  </si>
  <si>
    <t>DWORD flags;</t>
  </si>
  <si>
    <t>GfxTile* hGfxTile;</t>
  </si>
  <si>
    <t>+06</t>
  </si>
  <si>
    <t>GFXTILE_MATERIAL_WATER</t>
  </si>
  <si>
    <t>GFXTILE_MATERIAL_ISTONE</t>
  </si>
  <si>
    <t>GFXTILE_MATERIAL_OSTONE</t>
  </si>
  <si>
    <t>GFXTILE_MATERIAL_DIRT</t>
  </si>
  <si>
    <t>GFXTILE_MATERIAL_SAND</t>
  </si>
  <si>
    <t>GFXTILE_MATERIAL_SNOW</t>
  </si>
  <si>
    <t>GFXTILE_MATERIAL_WOOD</t>
  </si>
  <si>
    <t>00000002</t>
  </si>
  <si>
    <t>00000008</t>
  </si>
  <si>
    <t>00000010</t>
  </si>
  <si>
    <t>00000020</t>
  </si>
  <si>
    <t>00000040</t>
  </si>
  <si>
    <t>00000080</t>
  </si>
  <si>
    <t>00000400</t>
  </si>
  <si>
    <t>sizeof 0x20</t>
  </si>
  <si>
    <t xml:space="preserve">   GFXTILE_MATERIAL_FLAGS          </t>
  </si>
  <si>
    <t>0x1 is fClient; DRLGMISC_REFRESHFLAG 0x01</t>
  </si>
  <si>
    <t>prevents room deletion</t>
  </si>
  <si>
    <t>an active pRoom structure is attached to this RoomEx</t>
  </si>
  <si>
    <t>pointer to info from a ds1 in this roomex</t>
  </si>
  <si>
    <t>DRLGRoomExFlags</t>
  </si>
  <si>
    <t>units placed on a ds1 in this roomex; warp units and waypoints are always here</t>
  </si>
  <si>
    <t>1=out_room, 2=maze_preset</t>
  </si>
  <si>
    <t>DT1Mask of all subtype ds1's for out_room</t>
  </si>
  <si>
    <t>+60</t>
  </si>
  <si>
    <t>+64</t>
  </si>
  <si>
    <t>+68</t>
  </si>
  <si>
    <t>+6C</t>
  </si>
  <si>
    <t xml:space="preserve">   DRLGOutdoorRoom                               </t>
  </si>
  <si>
    <t>DWORD* pCellFlag;</t>
  </si>
  <si>
    <t>passed from pLevel+38</t>
  </si>
  <si>
    <t>DWORD* pCellPos;</t>
  </si>
  <si>
    <t>BOOL bHasInfo;</t>
  </si>
  <si>
    <t>w*h flags</t>
  </si>
  <si>
    <t>sector</t>
  </si>
  <si>
    <t>struct DRLGOrth</t>
  </si>
  <si>
    <t>DRLGLevel* pLevel;</t>
  </si>
  <si>
    <t>+70</t>
  </si>
  <si>
    <t>+74</t>
  </si>
  <si>
    <t>+78</t>
  </si>
  <si>
    <t>+7C</t>
  </si>
  <si>
    <t>+80</t>
  </si>
  <si>
    <t>+84</t>
  </si>
  <si>
    <t>+88</t>
  </si>
  <si>
    <t>+8C</t>
  </si>
  <si>
    <t>+90</t>
  </si>
  <si>
    <t>+94</t>
  </si>
  <si>
    <t>+98</t>
  </si>
  <si>
    <t>+9C</t>
  </si>
  <si>
    <t>+A0</t>
  </si>
  <si>
    <t>+A4</t>
  </si>
  <si>
    <t>+A8</t>
  </si>
  <si>
    <t>+AC</t>
  </si>
  <si>
    <t>+B0</t>
  </si>
  <si>
    <t>+B4</t>
  </si>
  <si>
    <t>+B8</t>
  </si>
  <si>
    <t>+BC</t>
  </si>
  <si>
    <t>+C0</t>
  </si>
  <si>
    <t>+C4</t>
  </si>
  <si>
    <t>+C8</t>
  </si>
  <si>
    <t>+CC</t>
  </si>
  <si>
    <t>+D0</t>
  </si>
  <si>
    <t>+D4</t>
  </si>
  <si>
    <t>+D8</t>
  </si>
  <si>
    <t>+DC</t>
  </si>
  <si>
    <t>+E0</t>
  </si>
  <si>
    <t>+E4</t>
  </si>
  <si>
    <t>+E8</t>
  </si>
  <si>
    <t>+EC</t>
  </si>
  <si>
    <t>+F0</t>
  </si>
  <si>
    <t>+F4</t>
  </si>
  <si>
    <t>client_room1</t>
  </si>
  <si>
    <t>client_room2</t>
  </si>
  <si>
    <t>E</t>
  </si>
  <si>
    <t>S</t>
  </si>
  <si>
    <t>W</t>
  </si>
  <si>
    <t>N</t>
  </si>
  <si>
    <t>flag_southeast</t>
  </si>
  <si>
    <t>flag_set_center</t>
  </si>
  <si>
    <t>BOOL bUpdateRooms;</t>
  </si>
  <si>
    <t>BOOL bUpdateUnits;</t>
  </si>
  <si>
    <t>BOOL bDeleteUnits;</t>
  </si>
  <si>
    <t>set on room creation; controls funcs such as inactive store / restore // removed after all rooms have been updated</t>
  </si>
  <si>
    <t>set when a unit is added to the deletion list                                          // removed after freeing the delete_units strc</t>
  </si>
  <si>
    <t>set when a unit is added to a room, for updating a chain of units        // removed after releasing the units</t>
  </si>
  <si>
    <t>int nLogicalCounter;</t>
  </si>
  <si>
    <t>counter used by logical room info</t>
  </si>
  <si>
    <t>short nAdj0;</t>
  </si>
  <si>
    <t>short nAdj1;</t>
  </si>
  <si>
    <t>short nAdj2;</t>
  </si>
  <si>
    <t>short nAdj3;</t>
  </si>
  <si>
    <t>short nAdj4;</t>
  </si>
  <si>
    <t>OUTLVL_MAPINFO_BORDER</t>
  </si>
  <si>
    <t>activated_room1</t>
  </si>
  <si>
    <t>oos_room1</t>
  </si>
  <si>
    <t>oos_room2</t>
  </si>
  <si>
    <t>untile_room1</t>
  </si>
  <si>
    <t>untile_room2</t>
  </si>
  <si>
    <t>char status // 3 = untile room</t>
  </si>
  <si>
    <t>char status // 2 = outofsight</t>
  </si>
  <si>
    <t>int nPathCount;</t>
  </si>
  <si>
    <t>char status // 1 = clientinsight</t>
  </si>
  <si>
    <t>char status // 0 = clientinroom</t>
  </si>
  <si>
    <t>activated_room2</t>
  </si>
  <si>
    <t xml:space="preserve">   DRLGPresetInfo                               </t>
  </si>
  <si>
    <t>sizeof 0x08</t>
  </si>
  <si>
    <t>enum DRLGDIRS</t>
  </si>
  <si>
    <t>enum DRLGDIRSALT</t>
  </si>
  <si>
    <t>   ALTDIR_WEST,</t>
  </si>
  <si>
    <t>   ALTDIR_NORTH,</t>
  </si>
  <si>
    <t>   ALTDIR_EAST,</t>
  </si>
  <si>
    <t>   ALTDIR_SOUTH,</t>
  </si>
  <si>
    <t>   ALTDIR_NORTHWEST,</t>
  </si>
  <si>
    <t>   ALTDIR_NORTHEAST,</t>
  </si>
  <si>
    <t>   ALTDIR_SOUTHEAST,</t>
  </si>
  <si>
    <t>   ALTDIR_SOUTHWEST,</t>
  </si>
  <si>
    <t>enum DRLGDIRFLAGS</t>
  </si>
  <si>
    <t>enum DRLGMAZEFLAGS2</t>
  </si>
  <si>
    <t>0x01</t>
  </si>
  <si>
    <t>0x02</t>
  </si>
  <si>
    <t>0x04</t>
  </si>
  <si>
    <t>0x08</t>
  </si>
  <si>
    <t>   DRLGDIR_SOUTHWEST</t>
  </si>
  <si>
    <t>   DRLGDIR_SOUTHEAST</t>
  </si>
  <si>
    <t>   DRLGDIR_NORTHEAST</t>
  </si>
  <si>
    <t>   DRLGDIR_NORTHWEST</t>
  </si>
  <si>
    <t>   DRLGMAZE_LINKED</t>
  </si>
  <si>
    <t>   DRLGMAZE_COMPLETE</t>
  </si>
  <si>
    <t>   DIRECTION_SOUTHWEST</t>
  </si>
  <si>
    <t>   DIRECTION_NORTHWEST</t>
  </si>
  <si>
    <t>   DIRECTION_SOUTHEAST</t>
  </si>
  <si>
    <t>   DIRECTION_NORTHEAST</t>
  </si>
  <si>
    <t>   DIRECTION_COUNT</t>
  </si>
  <si>
    <t>   DIRECTION_INVALID</t>
  </si>
  <si>
    <t>DRLGMap* pMap;</t>
  </si>
  <si>
    <t>int nFile</t>
  </si>
  <si>
    <t>int nLvlNo;</t>
  </si>
  <si>
    <t>int nRoomsN;</t>
  </si>
  <si>
    <t>int nRoomsH;</t>
  </si>
  <si>
    <t>int nWidth;</t>
  </si>
  <si>
    <t>int nHeight;</t>
  </si>
  <si>
    <t>int nMerge;</t>
  </si>
  <si>
    <t>sizeof 0x1C</t>
  </si>
  <si>
    <t xml:space="preserve">   DRLGMazeInfo                               </t>
  </si>
  <si>
    <t>DRLGMiscData* pMiscData[4], sizeof 0xEC</t>
  </si>
  <si>
    <t>pRoomEx</t>
  </si>
  <si>
    <t>int nRoomStatus</t>
  </si>
  <si>
    <t>Grid1 = ds1</t>
  </si>
  <si>
    <t>0x18</t>
  </si>
  <si>
    <t>0x2C</t>
  </si>
  <si>
    <t>0x40</t>
  </si>
  <si>
    <t>sizeof dword * nAdded; countof nAdded // flag hidden added to old frame and removed for new frame</t>
  </si>
  <si>
    <t>DRLGMapTileData *ppMapTileData;</t>
  </si>
  <si>
    <t>int nFrames;</t>
  </si>
  <si>
    <t>int nCurrentFrame;</t>
  </si>
  <si>
    <t>int nAnimationSpeed;</t>
  </si>
  <si>
    <t>DRLGAnimTileGrid* pNext;</t>
  </si>
  <si>
    <t>nCurrentFrame = (nAnimSpeed + nCurrentFrame) % (nFrames &gt;&gt; 8) (D2Common.#10105 &amp; #10104)</t>
  </si>
  <si>
    <t>how many hashes added to pRoomEx; in fact, a frame is another tile of a different sequence</t>
  </si>
  <si>
    <t>BOOL bPresetLinker</t>
  </si>
  <si>
    <t>taken from pLevel</t>
  </si>
  <si>
    <t>sizeof=0x18</t>
  </si>
  <si>
    <t>sizeof 0x34</t>
  </si>
  <si>
    <t>BOOL bNode;</t>
  </si>
  <si>
    <t>BOOL bRoomActive;</t>
  </si>
  <si>
    <t>int nIdx;</t>
  </si>
  <si>
    <t>nFilePicked</t>
  </si>
  <si>
    <t>ROOMEXFLAG_POPULATION_ZERO</t>
  </si>
  <si>
    <t>int nWalls</t>
  </si>
  <si>
    <t>int nFloors</t>
  </si>
  <si>
    <t>pFloorLayer1</t>
  </si>
  <si>
    <t>pFloorLayer2</t>
  </si>
  <si>
    <t>pWallLayer1</t>
  </si>
  <si>
    <t>pWallLayer2</t>
  </si>
  <si>
    <t>pWallLayer3</t>
  </si>
  <si>
    <t>pWallLayer4</t>
  </si>
  <si>
    <t>pShadowLayer</t>
  </si>
  <si>
    <t xml:space="preserve">    MapAi* pMapAi; </t>
  </si>
  <si>
    <t>int nSubstGroups</t>
  </si>
  <si>
    <t>pSubstGroups</t>
  </si>
  <si>
    <t>sizeof 0x5C</t>
  </si>
  <si>
    <t>set for towns, also set if a ds1 has populate=0 // nospawn region</t>
  </si>
  <si>
    <t>char szFile[60];</t>
  </si>
  <si>
    <t>DWORD checkAll;</t>
  </si>
  <si>
    <t>DWORD bordType;</t>
  </si>
  <si>
    <t>DWORD dt1Mask;</t>
  </si>
  <si>
    <t>DWORD gridSize;</t>
  </si>
  <si>
    <t>pWallGrid1_Flags</t>
  </si>
  <si>
    <t>pWallGrid1_Sectors</t>
  </si>
  <si>
    <t>pWallGrid2_Flags</t>
  </si>
  <si>
    <t>pWallGrid2_Sectors</t>
  </si>
  <si>
    <t>pWallGrid3_Flags</t>
  </si>
  <si>
    <t>pWallGrid3_Sectors</t>
  </si>
  <si>
    <t>pWallGrid4_Flags</t>
  </si>
  <si>
    <t>pWallGrid4_Sectors</t>
  </si>
  <si>
    <t>pShadowGrid_Flags</t>
  </si>
  <si>
    <t>pShadowGrid_Sectors</t>
  </si>
  <si>
    <t>+06C</t>
  </si>
  <si>
    <t>+07C</t>
  </si>
  <si>
    <t>+08C</t>
  </si>
  <si>
    <t>+09C</t>
  </si>
  <si>
    <t>+0A0</t>
  </si>
  <si>
    <t>+0A4</t>
  </si>
  <si>
    <t>+0A8</t>
  </si>
  <si>
    <t>+0AC</t>
  </si>
  <si>
    <t>+0B0</t>
  </si>
  <si>
    <t>+0B4</t>
  </si>
  <si>
    <t>+0B8</t>
  </si>
  <si>
    <t>+0BC</t>
  </si>
  <si>
    <t>+0C0</t>
  </si>
  <si>
    <t>+0C4</t>
  </si>
  <si>
    <t>+0C8</t>
  </si>
  <si>
    <t>+0CC</t>
  </si>
  <si>
    <t>+0D0</t>
  </si>
  <si>
    <t>+0D4</t>
  </si>
  <si>
    <t>+0D8</t>
  </si>
  <si>
    <t>+0DC</t>
  </si>
  <si>
    <t>+0EC</t>
  </si>
  <si>
    <t>+0F0</t>
  </si>
  <si>
    <t>+0F4</t>
  </si>
  <si>
    <t>+0FC</t>
  </si>
  <si>
    <t>+10C</t>
  </si>
  <si>
    <t>+11C</t>
  </si>
  <si>
    <t>+12C</t>
  </si>
  <si>
    <t>+13C</t>
  </si>
  <si>
    <t>used for animated tiles</t>
  </si>
  <si>
    <t>except for shadow orientation (13) // also</t>
  </si>
  <si>
    <t>except for shadow orientation (13) // also FLOOR2</t>
  </si>
  <si>
    <t xml:space="preserve">FF FF FF FF </t>
  </si>
  <si>
    <t xml:space="preserve">00 00 00 00 </t>
  </si>
  <si>
    <t xml:space="preserve">01 00 00 00 </t>
  </si>
  <si>
    <t>02 00 00 00</t>
  </si>
  <si>
    <t xml:space="preserve">02 00 00 00 </t>
  </si>
  <si>
    <t>03 00 00 00</t>
  </si>
  <si>
    <t>01 00 00 00</t>
  </si>
  <si>
    <t xml:space="preserve">04 00 00 00 </t>
  </si>
  <si>
    <t xml:space="preserve">00 00 00 00  </t>
  </si>
  <si>
    <t>6F68E650</t>
  </si>
  <si>
    <t>6F68E5EC</t>
  </si>
  <si>
    <t>hex val</t>
  </si>
  <si>
    <t>dec val</t>
  </si>
  <si>
    <t xml:space="preserve">17 00 00 00 </t>
  </si>
  <si>
    <t>05 00 00 00</t>
  </si>
  <si>
    <t xml:space="preserve">15 00 00 00 </t>
  </si>
  <si>
    <t xml:space="preserve">11 00 00 00 </t>
  </si>
  <si>
    <t xml:space="preserve">0F 00 00 00 </t>
  </si>
  <si>
    <t xml:space="preserve">03 00 00 00 </t>
  </si>
  <si>
    <t xml:space="preserve">09 00 00 00 </t>
  </si>
  <si>
    <t xml:space="preserve">07 00 00 00 </t>
  </si>
  <si>
    <t>27 00 00 00</t>
  </si>
  <si>
    <t xml:space="preserve">05 00 00 00 </t>
  </si>
  <si>
    <t xml:space="preserve">1F 00 00 00 </t>
  </si>
  <si>
    <t>1F 00 00 00</t>
  </si>
  <si>
    <t>FF FF FF FF</t>
  </si>
  <si>
    <t>00 00 00 00</t>
  </si>
  <si>
    <t xml:space="preserve">BOOL bFloorHiddenUnwalkable </t>
  </si>
  <si>
    <t>hidden flag or blank.dt1, index 30, subindex 0 (coll 5)</t>
  </si>
  <si>
    <t>pNext // used by warps or tiles that spread across rooms</t>
  </si>
  <si>
    <t>+14C</t>
  </si>
  <si>
    <t>+070</t>
  </si>
  <si>
    <t>+074</t>
  </si>
  <si>
    <t>+078</t>
  </si>
  <si>
    <t>+084</t>
  </si>
  <si>
    <t>+088</t>
  </si>
  <si>
    <t>+090</t>
  </si>
  <si>
    <t>+094</t>
  </si>
  <si>
    <t>+098</t>
  </si>
  <si>
    <t>+0E0</t>
  </si>
  <si>
    <t>1=non-logicals; 2=logicals</t>
  </si>
  <si>
    <t>near wp, lvl links, paths // will never get hidden</t>
  </si>
  <si>
    <t>+0E4</t>
  </si>
  <si>
    <t>+0E8</t>
  </si>
  <si>
    <t>+100</t>
  </si>
  <si>
    <t>+104</t>
  </si>
  <si>
    <t>+108</t>
  </si>
  <si>
    <t>+110</t>
  </si>
  <si>
    <t>+114</t>
  </si>
  <si>
    <t>+118</t>
  </si>
  <si>
    <t>+120</t>
  </si>
  <si>
    <t>+124</t>
  </si>
  <si>
    <t>+128</t>
  </si>
  <si>
    <t>+130</t>
  </si>
  <si>
    <t>+134</t>
  </si>
  <si>
    <t>+138</t>
  </si>
  <si>
    <t>+140</t>
  </si>
  <si>
    <t>+144</t>
  </si>
  <si>
    <t>+148</t>
  </si>
  <si>
    <t>+150</t>
  </si>
  <si>
    <t>+154</t>
  </si>
  <si>
    <t>+158</t>
  </si>
  <si>
    <t>sizeof 0x15C</t>
  </si>
  <si>
    <t>struct LvlSubTXT</t>
  </si>
  <si>
    <t xml:space="preserve">   DRLGBorderArgs        </t>
  </si>
  <si>
    <t>int ePrest</t>
  </si>
  <si>
    <t>pBorderFn1</t>
  </si>
  <si>
    <t>pBorderFn2</t>
  </si>
  <si>
    <t>pBorderFn3</t>
  </si>
  <si>
    <t>pBorderFn4</t>
  </si>
  <si>
    <t>pBorderFn5</t>
  </si>
  <si>
    <t>pBorderFn6</t>
  </si>
  <si>
    <t>pBorderFn7</t>
  </si>
  <si>
    <t>6F63EB71 = D2Common.DRLG_TestOutdoorLevelPrest</t>
  </si>
  <si>
    <t>6F63DD70 = PrestZeroOut2Mov100h</t>
  </si>
  <si>
    <t>6F63EB89 = D2Common.DRLG_SpawnOutdoorLevelPrestEx</t>
  </si>
  <si>
    <t>wall1 function</t>
  </si>
  <si>
    <t>floor function1</t>
  </si>
  <si>
    <t>floor function2</t>
  </si>
  <si>
    <t>DRLGFile* pFile;</t>
  </si>
  <si>
    <t>int nLvlSubIndex</t>
  </si>
  <si>
    <t>in corner</t>
  </si>
  <si>
    <t>   VERFLAG_LINK</t>
  </si>
  <si>
    <t>   VERFLAG_EDGE</t>
  </si>
  <si>
    <t>warp function?</t>
  </si>
  <si>
    <t>OUTDOOR_OUT_CAVES</t>
  </si>
  <si>
    <t>enum eD2TileLibraryFlags</t>
  </si>
  <si>
    <t>TILELIB_RAW = 0x01,</t>
  </si>
  <si>
    <t>TILELIB_HASTILES = 0x02,</t>
  </si>
  <si>
    <t>TILELIB_INITED = 0x04,</t>
  </si>
  <si>
    <t>enum eD2TileLibraryEntryFlags</t>
  </si>
  <si>
    <t>TILE_NOWALK = 0x01,</t>
  </si>
  <si>
    <t>TILE_NOLOSLIGHT = 0x02,</t>
  </si>
  <si>
    <t>TILE_NOJUMPTELEPORT = 0x04,</t>
  </si>
  <si>
    <t>TILE_NOPLAYERWALK = 0x08,</t>
  </si>
  <si>
    <t>TILE_NOLIGHT = 0x20,</t>
  </si>
  <si>
    <t>MAPTILE_LAYER_ABOVE</t>
  </si>
  <si>
    <t>ambient sound: footstep group index + material index*4</t>
  </si>
  <si>
    <t>MAPTILE_REVEAL_HIDDEN</t>
  </si>
  <si>
    <t>TILEFLAG_20</t>
  </si>
  <si>
    <t>TILEFLAG_40000000</t>
  </si>
  <si>
    <t>TILEFLAG_OBJECT_WALL</t>
  </si>
  <si>
    <t>MAPTILE_OBJECT_WALL</t>
  </si>
  <si>
    <t>MAPTILE_1000</t>
  </si>
  <si>
    <t>MAPTILE_FLOOR</t>
  </si>
  <si>
    <t>used by</t>
  </si>
  <si>
    <t>result</t>
  </si>
  <si>
    <t>TILEFLAG_FILL_LOS</t>
  </si>
  <si>
    <t>MAPTILE_FILL_LOS</t>
  </si>
  <si>
    <t xml:space="preserve">all subtiles will get wall collision; </t>
  </si>
  <si>
    <t>DRLGMiscData pMiscData[4];</t>
  </si>
  <si>
    <t>idle monsters, interaction issues</t>
  </si>
  <si>
    <t>all subtiles will get wall collision;</t>
  </si>
  <si>
    <t>wall tile made of crops: barrels / crates / benches / tables (material flag 0x04)</t>
  </si>
  <si>
    <t>wall tile made of props: barrels / crates / benches / tables (material flag 0x04)</t>
  </si>
  <si>
    <t>MAPTILE_10</t>
  </si>
  <si>
    <t>no gfx</t>
  </si>
  <si>
    <t>warps, door exit, arches, gateways, near wp or on paths within level or to another level</t>
  </si>
  <si>
    <t>used for the rain ripples by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</si>
</sst>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u/>
      <sz val="10"/>
      <color indexed="12"/>
      <name val="Arial"/>
      <family val="2"/>
    </font>
    <font>
      <sz val="8"/>
      <name val="Arial"/>
      <charset val="238"/>
    </font>
    <font>
      <u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u/>
      <sz val="8"/>
      <color indexed="10"/>
      <name val="Arial"/>
      <family val="2"/>
    </font>
    <font>
      <b/>
      <sz val="8"/>
      <color indexed="10"/>
      <name val="Arial"/>
      <family val="2"/>
    </font>
    <font>
      <u/>
      <sz val="8"/>
      <color indexed="10"/>
      <name val="Arial"/>
      <family val="2"/>
    </font>
    <font>
      <sz val="8"/>
      <color indexed="23"/>
      <name val="Arial"/>
      <family val="2"/>
    </font>
    <font>
      <b/>
      <sz val="8"/>
      <color indexed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6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0" borderId="0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8" fillId="0" borderId="1" xfId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0" fontId="4" fillId="0" borderId="1" xfId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0" fontId="8" fillId="0" borderId="0" xfId="1" applyFo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49" fontId="6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49" fontId="6" fillId="0" borderId="0" xfId="0" quotePrefix="1" applyNumberFormat="1" applyFont="1" applyAlignment="1">
      <alignment horizontal="left"/>
    </xf>
    <xf numFmtId="49" fontId="6" fillId="0" borderId="0" xfId="0" quotePrefix="1" applyNumberFormat="1" applyFont="1" applyBorder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 wrapText="1"/>
    </xf>
    <xf numFmtId="0" fontId="8" fillId="0" borderId="0" xfId="0" applyFont="1"/>
    <xf numFmtId="0" fontId="8" fillId="0" borderId="0" xfId="1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1" applyFont="1" applyAlignment="1">
      <alignment horizontal="left" wrapText="1"/>
    </xf>
    <xf numFmtId="49" fontId="8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 indent="1"/>
    </xf>
    <xf numFmtId="0" fontId="4" fillId="0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6" fillId="0" borderId="0" xfId="0" quotePrefix="1" applyFont="1" applyAlignment="1">
      <alignment horizontal="left"/>
    </xf>
    <xf numFmtId="0" fontId="8" fillId="0" borderId="0" xfId="0" applyFont="1" applyAlignment="1">
      <alignment horizontal="left" wrapText="1"/>
    </xf>
    <xf numFmtId="0" fontId="4" fillId="0" borderId="0" xfId="0" applyFont="1"/>
    <xf numFmtId="0" fontId="4" fillId="0" borderId="0" xfId="0" quotePrefix="1" applyFont="1"/>
    <xf numFmtId="49" fontId="4" fillId="0" borderId="0" xfId="0" applyNumberFormat="1" applyFont="1" applyAlignment="1"/>
    <xf numFmtId="49" fontId="8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10" fillId="0" borderId="0" xfId="1" applyFont="1"/>
    <xf numFmtId="0" fontId="10" fillId="0" borderId="0" xfId="1" applyFont="1" applyBorder="1" applyAlignment="1">
      <alignment horizontal="left"/>
    </xf>
    <xf numFmtId="49" fontId="8" fillId="0" borderId="0" xfId="1" applyNumberFormat="1" applyFont="1" applyBorder="1" applyAlignment="1">
      <alignment horizontal="left"/>
    </xf>
    <xf numFmtId="49" fontId="8" fillId="0" borderId="0" xfId="1" applyNumberFormat="1" applyFont="1" applyAlignment="1">
      <alignment horizontal="left"/>
    </xf>
    <xf numFmtId="0" fontId="8" fillId="0" borderId="0" xfId="1" applyFont="1" applyAlignment="1">
      <alignment wrapText="1"/>
    </xf>
    <xf numFmtId="0" fontId="8" fillId="0" borderId="0" xfId="1" applyFont="1" applyAlignment="1"/>
    <xf numFmtId="0" fontId="9" fillId="0" borderId="0" xfId="0" applyFont="1" applyBorder="1" applyAlignment="1">
      <alignment horizontal="left" wrapText="1"/>
    </xf>
    <xf numFmtId="0" fontId="8" fillId="0" borderId="0" xfId="1" applyFont="1" applyAlignment="1">
      <alignment horizontal="left" inden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/>
    <xf numFmtId="0" fontId="6" fillId="0" borderId="1" xfId="0" applyFont="1" applyBorder="1" applyAlignment="1"/>
    <xf numFmtId="49" fontId="6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Border="1"/>
    <xf numFmtId="0" fontId="4" fillId="0" borderId="0" xfId="0" quotePrefix="1" applyFont="1" applyAlignment="1">
      <alignment horizontal="left"/>
    </xf>
    <xf numFmtId="0" fontId="9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2" fillId="0" borderId="0" xfId="0" applyFont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showGridLines="0" workbookViewId="0">
      <selection activeCell="F9" sqref="F9"/>
    </sheetView>
  </sheetViews>
  <sheetFormatPr defaultColWidth="7" defaultRowHeight="11.25" x14ac:dyDescent="0.2"/>
  <cols>
    <col min="1" max="1" width="1.7109375" style="1" customWidth="1"/>
    <col min="2" max="2" width="9.85546875" style="1" bestFit="1" customWidth="1"/>
    <col min="3" max="3" width="1.5703125" style="1" customWidth="1"/>
    <col min="4" max="4" width="18.42578125" style="2" bestFit="1" customWidth="1"/>
    <col min="5" max="5" width="9.140625" style="1" bestFit="1" customWidth="1"/>
    <col min="6" max="6" width="94" style="3" customWidth="1"/>
    <col min="7" max="16384" width="7" style="1"/>
  </cols>
  <sheetData>
    <row r="1" spans="2:6" x14ac:dyDescent="0.2">
      <c r="B1" s="19" t="s">
        <v>429</v>
      </c>
      <c r="C1" s="12"/>
      <c r="D1" s="32" t="s">
        <v>1144</v>
      </c>
      <c r="E1" s="12"/>
      <c r="F1" s="14"/>
    </row>
    <row r="2" spans="2:6" s="22" customFormat="1" x14ac:dyDescent="0.2">
      <c r="B2" s="66" t="s">
        <v>1199</v>
      </c>
      <c r="C2" s="20"/>
      <c r="D2" s="20" t="s">
        <v>1245</v>
      </c>
      <c r="E2" s="20" t="s">
        <v>1202</v>
      </c>
      <c r="F2" s="21" t="s">
        <v>1200</v>
      </c>
    </row>
    <row r="3" spans="2:6" x14ac:dyDescent="0.2">
      <c r="B3" s="26" t="s">
        <v>1280</v>
      </c>
      <c r="C3" s="12"/>
      <c r="D3" s="13" t="s">
        <v>1204</v>
      </c>
      <c r="E3" s="12"/>
      <c r="F3" s="14"/>
    </row>
    <row r="4" spans="2:6" x14ac:dyDescent="0.2">
      <c r="B4" s="26" t="s">
        <v>1281</v>
      </c>
      <c r="C4" s="12"/>
      <c r="D4" s="23" t="s">
        <v>1205</v>
      </c>
      <c r="E4" s="12"/>
      <c r="F4" s="14" t="s">
        <v>1244</v>
      </c>
    </row>
    <row r="5" spans="2:6" x14ac:dyDescent="0.2">
      <c r="B5" s="26" t="s">
        <v>1282</v>
      </c>
      <c r="C5" s="12"/>
      <c r="D5" s="23" t="s">
        <v>1206</v>
      </c>
      <c r="E5" s="12"/>
      <c r="F5" s="14"/>
    </row>
    <row r="6" spans="2:6" x14ac:dyDescent="0.2">
      <c r="B6" s="26" t="s">
        <v>1283</v>
      </c>
      <c r="C6" s="12"/>
      <c r="D6" s="13" t="s">
        <v>1207</v>
      </c>
      <c r="E6" s="12"/>
      <c r="F6" s="14"/>
    </row>
    <row r="7" spans="2:6" x14ac:dyDescent="0.2">
      <c r="B7" s="26" t="s">
        <v>1284</v>
      </c>
      <c r="C7" s="12"/>
      <c r="D7" s="13" t="s">
        <v>1208</v>
      </c>
      <c r="E7" s="12"/>
      <c r="F7" s="14"/>
    </row>
    <row r="8" spans="2:6" x14ac:dyDescent="0.2">
      <c r="B8" s="26" t="s">
        <v>1285</v>
      </c>
      <c r="C8" s="12"/>
      <c r="D8" s="23" t="s">
        <v>91</v>
      </c>
      <c r="E8" s="17"/>
      <c r="F8" s="14"/>
    </row>
    <row r="9" spans="2:6" x14ac:dyDescent="0.2">
      <c r="B9" s="26" t="s">
        <v>1286</v>
      </c>
      <c r="C9" s="12"/>
      <c r="D9" s="13" t="s">
        <v>101</v>
      </c>
      <c r="E9" s="12"/>
      <c r="F9" s="14" t="s">
        <v>797</v>
      </c>
    </row>
    <row r="10" spans="2:6" x14ac:dyDescent="0.2">
      <c r="B10" s="26" t="s">
        <v>1287</v>
      </c>
      <c r="C10" s="12"/>
      <c r="D10" s="13" t="s">
        <v>1209</v>
      </c>
      <c r="E10" s="12"/>
      <c r="F10" s="14"/>
    </row>
    <row r="11" spans="2:6" x14ac:dyDescent="0.2">
      <c r="B11" s="26" t="s">
        <v>1288</v>
      </c>
      <c r="C11" s="12"/>
      <c r="D11" s="13" t="s">
        <v>1774</v>
      </c>
      <c r="E11" s="12"/>
      <c r="F11" s="14" t="s">
        <v>1777</v>
      </c>
    </row>
    <row r="12" spans="2:6" x14ac:dyDescent="0.2">
      <c r="B12" s="26" t="s">
        <v>1289</v>
      </c>
      <c r="C12" s="12"/>
      <c r="D12" s="13" t="s">
        <v>1776</v>
      </c>
      <c r="E12" s="12"/>
      <c r="F12" s="14" t="s">
        <v>1778</v>
      </c>
    </row>
    <row r="13" spans="2:6" x14ac:dyDescent="0.2">
      <c r="B13" s="26" t="s">
        <v>1290</v>
      </c>
      <c r="C13" s="12"/>
      <c r="D13" s="13" t="s">
        <v>1775</v>
      </c>
      <c r="E13" s="12"/>
      <c r="F13" s="14" t="s">
        <v>1779</v>
      </c>
    </row>
    <row r="14" spans="2:6" x14ac:dyDescent="0.2">
      <c r="B14" s="26" t="s">
        <v>1291</v>
      </c>
      <c r="C14" s="12"/>
      <c r="D14" s="13" t="s">
        <v>1210</v>
      </c>
      <c r="E14" s="12"/>
      <c r="F14" s="14"/>
    </row>
    <row r="15" spans="2:6" hidden="1" x14ac:dyDescent="0.2">
      <c r="B15" s="26" t="s">
        <v>1292</v>
      </c>
      <c r="C15" s="12"/>
      <c r="D15" s="13"/>
      <c r="E15" s="12"/>
      <c r="F15" s="14"/>
    </row>
    <row r="16" spans="2:6" hidden="1" x14ac:dyDescent="0.2">
      <c r="B16" s="26" t="s">
        <v>1293</v>
      </c>
      <c r="C16" s="12"/>
      <c r="D16" s="13"/>
      <c r="E16" s="12"/>
      <c r="F16" s="14"/>
    </row>
    <row r="17" spans="2:6" hidden="1" x14ac:dyDescent="0.2">
      <c r="B17" s="26" t="s">
        <v>1294</v>
      </c>
      <c r="C17" s="12"/>
      <c r="D17" s="19"/>
      <c r="E17" s="18"/>
      <c r="F17" s="14"/>
    </row>
    <row r="18" spans="2:6" hidden="1" x14ac:dyDescent="0.2">
      <c r="B18" s="26" t="s">
        <v>1295</v>
      </c>
      <c r="C18" s="12"/>
      <c r="D18" s="19"/>
      <c r="E18" s="18"/>
      <c r="F18" s="14"/>
    </row>
    <row r="19" spans="2:6" hidden="1" x14ac:dyDescent="0.2">
      <c r="B19" s="26" t="s">
        <v>1296</v>
      </c>
      <c r="C19" s="12"/>
      <c r="D19" s="13"/>
      <c r="E19" s="12"/>
      <c r="F19" s="14"/>
    </row>
    <row r="20" spans="2:6" hidden="1" x14ac:dyDescent="0.2">
      <c r="B20" s="26" t="s">
        <v>1297</v>
      </c>
      <c r="C20" s="12"/>
      <c r="D20" s="13"/>
      <c r="E20" s="12"/>
      <c r="F20" s="14"/>
    </row>
    <row r="21" spans="2:6" hidden="1" x14ac:dyDescent="0.2">
      <c r="B21" s="26" t="s">
        <v>1298</v>
      </c>
      <c r="C21" s="12"/>
      <c r="D21" s="13"/>
      <c r="E21" s="12"/>
      <c r="F21" s="14"/>
    </row>
    <row r="22" spans="2:6" hidden="1" x14ac:dyDescent="0.2">
      <c r="B22" s="26" t="s">
        <v>1299</v>
      </c>
      <c r="C22" s="12"/>
      <c r="D22" s="13"/>
      <c r="E22" s="12"/>
      <c r="F22" s="14"/>
    </row>
    <row r="23" spans="2:6" hidden="1" x14ac:dyDescent="0.2">
      <c r="B23" s="26" t="s">
        <v>1300</v>
      </c>
      <c r="C23" s="12"/>
      <c r="D23" s="13"/>
      <c r="E23" s="12"/>
      <c r="F23" s="14"/>
    </row>
    <row r="24" spans="2:6" hidden="1" x14ac:dyDescent="0.2">
      <c r="B24" s="26" t="s">
        <v>1301</v>
      </c>
      <c r="C24" s="12"/>
      <c r="D24" s="13"/>
      <c r="E24" s="12"/>
      <c r="F24" s="14"/>
    </row>
    <row r="25" spans="2:6" hidden="1" x14ac:dyDescent="0.2">
      <c r="B25" s="26" t="s">
        <v>1302</v>
      </c>
      <c r="C25" s="12"/>
      <c r="D25" s="13"/>
      <c r="E25" s="12"/>
      <c r="F25" s="14"/>
    </row>
    <row r="26" spans="2:6" x14ac:dyDescent="0.2">
      <c r="B26" s="26" t="s">
        <v>1303</v>
      </c>
      <c r="C26" s="12"/>
      <c r="D26" s="13" t="s">
        <v>1203</v>
      </c>
      <c r="E26" s="12"/>
      <c r="F26" s="14"/>
    </row>
    <row r="29" spans="2:6" x14ac:dyDescent="0.2">
      <c r="B29" s="30" t="s">
        <v>1365</v>
      </c>
      <c r="C29" s="18"/>
      <c r="D29" s="35" t="s">
        <v>1361</v>
      </c>
    </row>
    <row r="30" spans="2:6" x14ac:dyDescent="0.2">
      <c r="B30" s="26" t="s">
        <v>1280</v>
      </c>
      <c r="C30" s="12"/>
      <c r="D30" s="13" t="s">
        <v>1366</v>
      </c>
      <c r="F30" s="3" t="s">
        <v>1367</v>
      </c>
    </row>
    <row r="31" spans="2:6" x14ac:dyDescent="0.2">
      <c r="B31" s="26" t="s">
        <v>1281</v>
      </c>
      <c r="C31" s="12"/>
      <c r="D31" s="13" t="s">
        <v>1368</v>
      </c>
      <c r="F31" s="3" t="s">
        <v>1369</v>
      </c>
    </row>
    <row r="32" spans="2:6" x14ac:dyDescent="0.2">
      <c r="B32" s="26" t="s">
        <v>1282</v>
      </c>
      <c r="C32" s="12"/>
      <c r="D32" s="13" t="s">
        <v>1371</v>
      </c>
      <c r="F32" s="3" t="s">
        <v>1370</v>
      </c>
    </row>
    <row r="33" spans="2:6" x14ac:dyDescent="0.2">
      <c r="B33" s="26" t="s">
        <v>1283</v>
      </c>
      <c r="C33" s="12"/>
      <c r="D33" s="13" t="s">
        <v>1372</v>
      </c>
      <c r="F33" s="3" t="s">
        <v>1373</v>
      </c>
    </row>
    <row r="34" spans="2:6" x14ac:dyDescent="0.2">
      <c r="B34" s="26" t="s">
        <v>1284</v>
      </c>
      <c r="C34" s="12"/>
      <c r="D34" s="13" t="s">
        <v>1374</v>
      </c>
      <c r="F34" s="3" t="s">
        <v>1375</v>
      </c>
    </row>
    <row r="35" spans="2:6" x14ac:dyDescent="0.2">
      <c r="B35" s="26" t="s">
        <v>1285</v>
      </c>
      <c r="C35" s="12"/>
      <c r="D35" s="13" t="s">
        <v>1376</v>
      </c>
      <c r="F35" s="3" t="s">
        <v>1377</v>
      </c>
    </row>
    <row r="36" spans="2:6" x14ac:dyDescent="0.2">
      <c r="B36" s="26" t="s">
        <v>1286</v>
      </c>
      <c r="C36" s="12"/>
      <c r="D36" s="13" t="s">
        <v>1378</v>
      </c>
    </row>
    <row r="37" spans="2:6" x14ac:dyDescent="0.2">
      <c r="B37" s="26" t="s">
        <v>1362</v>
      </c>
      <c r="C37" s="12"/>
      <c r="D37" s="13" t="s">
        <v>1379</v>
      </c>
    </row>
    <row r="38" spans="2:6" x14ac:dyDescent="0.2">
      <c r="B38" s="26" t="s">
        <v>1363</v>
      </c>
      <c r="C38" s="12"/>
      <c r="D38" s="13" t="s">
        <v>1380</v>
      </c>
    </row>
    <row r="39" spans="2:6" x14ac:dyDescent="0.2">
      <c r="B39" s="26" t="s">
        <v>1364</v>
      </c>
      <c r="C39" s="12"/>
      <c r="D39" s="13" t="s">
        <v>1381</v>
      </c>
      <c r="F39" s="3" t="s">
        <v>1377</v>
      </c>
    </row>
    <row r="40" spans="2:6" x14ac:dyDescent="0.2">
      <c r="B40" s="26" t="s">
        <v>1287</v>
      </c>
      <c r="C40" s="12"/>
      <c r="D40" s="13" t="s">
        <v>1382</v>
      </c>
      <c r="F40" s="3" t="s">
        <v>1383</v>
      </c>
    </row>
    <row r="41" spans="2:6" x14ac:dyDescent="0.2">
      <c r="B41" s="26" t="s">
        <v>1288</v>
      </c>
      <c r="C41" s="12"/>
      <c r="D41" s="13" t="s">
        <v>1384</v>
      </c>
      <c r="F41" s="3" t="s">
        <v>1383</v>
      </c>
    </row>
    <row r="42" spans="2:6" x14ac:dyDescent="0.2">
      <c r="B42" s="26" t="s">
        <v>1289</v>
      </c>
      <c r="C42" s="12"/>
      <c r="D42" s="13" t="s">
        <v>1385</v>
      </c>
      <c r="F42" s="3" t="s">
        <v>1383</v>
      </c>
    </row>
    <row r="43" spans="2:6" x14ac:dyDescent="0.2">
      <c r="B43" s="26" t="s">
        <v>1290</v>
      </c>
      <c r="C43" s="12"/>
      <c r="D43" s="13" t="s">
        <v>1386</v>
      </c>
      <c r="F43" s="3" t="s">
        <v>1387</v>
      </c>
    </row>
    <row r="44" spans="2:6" x14ac:dyDescent="0.2">
      <c r="B44" s="26" t="s">
        <v>1291</v>
      </c>
      <c r="C44" s="12"/>
      <c r="D44" s="13" t="s">
        <v>1388</v>
      </c>
      <c r="F44" s="3" t="s">
        <v>1395</v>
      </c>
    </row>
    <row r="45" spans="2:6" x14ac:dyDescent="0.2">
      <c r="B45" s="26" t="s">
        <v>1292</v>
      </c>
      <c r="C45" s="12"/>
      <c r="D45" s="13" t="s">
        <v>1396</v>
      </c>
      <c r="F45" s="3" t="s">
        <v>1397</v>
      </c>
    </row>
    <row r="46" spans="2:6" x14ac:dyDescent="0.2">
      <c r="B46" s="26" t="s">
        <v>1293</v>
      </c>
      <c r="C46" s="12"/>
      <c r="D46" s="13" t="s">
        <v>1399</v>
      </c>
      <c r="F46" s="3" t="s">
        <v>1398</v>
      </c>
    </row>
  </sheetData>
  <phoneticPr fontId="2" type="noConversion"/>
  <hyperlinks>
    <hyperlink ref="D5" location="pMisc!D1" tooltip="pMisc" display="DRLGMisc* pMisc;"/>
    <hyperlink ref="D4" location="'pDRLG Room'!D1" tooltip="DRLG Room" display="DRLGRoom* pRoom;"/>
    <hyperlink ref="D8" location="pDRLGAct!D29" display="   DRLGEnv             "/>
    <hyperlink ref="D29" location="pDRLGAct!D8" display="   DRLGEnv             "/>
  </hyperlinks>
  <pageMargins left="0.75" right="0.75" top="1" bottom="1" header="0.5" footer="0.5"/>
  <pageSetup orientation="portrait" r:id="rId1"/>
  <headerFooter alignWithMargins="0"/>
  <ignoredErrors>
    <ignoredError sqref="B3:B26 B30:B4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showGridLines="0" tabSelected="1" workbookViewId="0"/>
  </sheetViews>
  <sheetFormatPr defaultRowHeight="11.25" x14ac:dyDescent="0.2"/>
  <cols>
    <col min="1" max="1" width="2.140625" style="1" customWidth="1"/>
    <col min="2" max="2" width="11.85546875" style="1" bestFit="1" customWidth="1"/>
    <col min="3" max="3" width="1.7109375" style="1" customWidth="1"/>
    <col min="4" max="4" width="35.7109375" style="1" bestFit="1" customWidth="1"/>
    <col min="5" max="5" width="41.85546875" style="37" bestFit="1" customWidth="1"/>
    <col min="6" max="6" width="54.140625" style="1" customWidth="1"/>
    <col min="7" max="16384" width="9.140625" style="1"/>
  </cols>
  <sheetData>
    <row r="1" spans="2:5" x14ac:dyDescent="0.2">
      <c r="B1" s="4" t="s">
        <v>842</v>
      </c>
      <c r="C1" s="27"/>
      <c r="D1" s="64" t="s">
        <v>841</v>
      </c>
      <c r="E1" s="63"/>
    </row>
    <row r="2" spans="2:5" x14ac:dyDescent="0.2">
      <c r="B2" s="13" t="s">
        <v>1280</v>
      </c>
      <c r="C2" s="2"/>
      <c r="D2" s="45" t="s">
        <v>843</v>
      </c>
      <c r="E2" s="1"/>
    </row>
    <row r="3" spans="2:5" x14ac:dyDescent="0.2">
      <c r="B3" s="13" t="s">
        <v>1281</v>
      </c>
      <c r="C3" s="2"/>
      <c r="D3" s="45" t="s">
        <v>161</v>
      </c>
      <c r="E3" s="1"/>
    </row>
    <row r="4" spans="2:5" x14ac:dyDescent="0.2">
      <c r="B4" s="13" t="s">
        <v>1282</v>
      </c>
      <c r="C4" s="2"/>
      <c r="D4" s="45" t="s">
        <v>844</v>
      </c>
      <c r="E4" s="1"/>
    </row>
    <row r="5" spans="2:5" x14ac:dyDescent="0.2">
      <c r="B5" s="13" t="s">
        <v>1283</v>
      </c>
      <c r="C5" s="2"/>
      <c r="D5" s="45" t="s">
        <v>845</v>
      </c>
      <c r="E5" s="1"/>
    </row>
    <row r="6" spans="2:5" x14ac:dyDescent="0.2">
      <c r="B6" s="13" t="s">
        <v>1284</v>
      </c>
      <c r="C6" s="2"/>
      <c r="D6" s="45" t="s">
        <v>846</v>
      </c>
      <c r="E6" s="1"/>
    </row>
    <row r="7" spans="2:5" x14ac:dyDescent="0.2">
      <c r="B7" s="2" t="s">
        <v>1285</v>
      </c>
      <c r="C7" s="2"/>
      <c r="D7" s="45" t="s">
        <v>847</v>
      </c>
      <c r="E7" s="1"/>
    </row>
    <row r="8" spans="2:5" x14ac:dyDescent="0.2">
      <c r="B8" s="2" t="s">
        <v>1286</v>
      </c>
      <c r="C8" s="2"/>
      <c r="D8" s="45" t="s">
        <v>848</v>
      </c>
      <c r="E8" s="1"/>
    </row>
    <row r="9" spans="2:5" x14ac:dyDescent="0.2">
      <c r="B9" s="2" t="s">
        <v>1287</v>
      </c>
      <c r="C9" s="2"/>
      <c r="D9" s="45" t="s">
        <v>849</v>
      </c>
      <c r="E9" s="1"/>
    </row>
    <row r="10" spans="2:5" x14ac:dyDescent="0.2">
      <c r="B10" s="2" t="s">
        <v>1288</v>
      </c>
      <c r="C10" s="2"/>
      <c r="D10" s="45" t="s">
        <v>418</v>
      </c>
      <c r="E10" s="1"/>
    </row>
    <row r="11" spans="2:5" x14ac:dyDescent="0.2">
      <c r="B11" s="2" t="s">
        <v>1289</v>
      </c>
      <c r="C11" s="2"/>
      <c r="D11" s="45" t="s">
        <v>702</v>
      </c>
      <c r="E11" s="1"/>
    </row>
    <row r="12" spans="2:5" x14ac:dyDescent="0.2">
      <c r="B12" s="2" t="s">
        <v>1290</v>
      </c>
      <c r="C12" s="2"/>
      <c r="D12" s="45" t="s">
        <v>850</v>
      </c>
      <c r="E12" s="1"/>
    </row>
    <row r="13" spans="2:5" x14ac:dyDescent="0.2">
      <c r="B13" s="2" t="s">
        <v>1291</v>
      </c>
      <c r="C13" s="2"/>
      <c r="D13" s="45" t="s">
        <v>851</v>
      </c>
      <c r="E13" s="1"/>
    </row>
    <row r="14" spans="2:5" x14ac:dyDescent="0.2">
      <c r="B14" s="2" t="s">
        <v>1292</v>
      </c>
      <c r="C14" s="2"/>
      <c r="D14" s="45" t="s">
        <v>852</v>
      </c>
      <c r="E14" s="1"/>
    </row>
    <row r="15" spans="2:5" x14ac:dyDescent="0.2">
      <c r="B15" s="2" t="s">
        <v>1293</v>
      </c>
      <c r="C15" s="2"/>
      <c r="D15" s="45" t="s">
        <v>853</v>
      </c>
      <c r="E15" s="1"/>
    </row>
    <row r="16" spans="2:5" x14ac:dyDescent="0.2">
      <c r="B16" s="2" t="s">
        <v>1294</v>
      </c>
      <c r="C16" s="2"/>
      <c r="D16" s="45" t="s">
        <v>854</v>
      </c>
      <c r="E16" s="1"/>
    </row>
    <row r="17" spans="2:7" x14ac:dyDescent="0.2">
      <c r="B17" s="2" t="s">
        <v>1295</v>
      </c>
      <c r="C17" s="2"/>
      <c r="D17" s="45" t="s">
        <v>855</v>
      </c>
      <c r="E17" s="1"/>
    </row>
    <row r="18" spans="2:7" x14ac:dyDescent="0.2">
      <c r="B18" s="2" t="s">
        <v>1296</v>
      </c>
      <c r="C18" s="2"/>
      <c r="D18" s="45" t="s">
        <v>856</v>
      </c>
      <c r="E18" s="1"/>
    </row>
    <row r="19" spans="2:7" x14ac:dyDescent="0.2">
      <c r="B19" s="2" t="s">
        <v>1297</v>
      </c>
      <c r="C19" s="2"/>
      <c r="D19" s="45" t="s">
        <v>857</v>
      </c>
      <c r="E19" s="1"/>
    </row>
    <row r="20" spans="2:7" x14ac:dyDescent="0.2">
      <c r="B20" s="26" t="s">
        <v>453</v>
      </c>
      <c r="C20" s="2"/>
      <c r="D20" s="45" t="s">
        <v>858</v>
      </c>
      <c r="E20" s="1"/>
    </row>
    <row r="22" spans="2:7" x14ac:dyDescent="0.2">
      <c r="B22" s="4" t="s">
        <v>860</v>
      </c>
      <c r="C22" s="2"/>
      <c r="D22" s="24" t="s">
        <v>859</v>
      </c>
    </row>
    <row r="23" spans="2:7" x14ac:dyDescent="0.2">
      <c r="B23" s="13" t="s">
        <v>1280</v>
      </c>
      <c r="D23" s="2" t="s">
        <v>861</v>
      </c>
    </row>
    <row r="24" spans="2:7" x14ac:dyDescent="0.2">
      <c r="B24" s="13" t="s">
        <v>1281</v>
      </c>
      <c r="D24" s="2" t="s">
        <v>862</v>
      </c>
    </row>
    <row r="25" spans="2:7" x14ac:dyDescent="0.2">
      <c r="B25" s="13" t="s">
        <v>1282</v>
      </c>
      <c r="D25" s="2" t="s">
        <v>863</v>
      </c>
    </row>
    <row r="26" spans="2:7" x14ac:dyDescent="0.2">
      <c r="B26" s="13" t="s">
        <v>1283</v>
      </c>
      <c r="D26" s="2" t="s">
        <v>864</v>
      </c>
    </row>
    <row r="27" spans="2:7" x14ac:dyDescent="0.2">
      <c r="B27" s="13" t="s">
        <v>1284</v>
      </c>
      <c r="D27" s="2" t="s">
        <v>865</v>
      </c>
    </row>
    <row r="28" spans="2:7" x14ac:dyDescent="0.2">
      <c r="B28" s="2" t="s">
        <v>1285</v>
      </c>
      <c r="D28" s="2" t="s">
        <v>866</v>
      </c>
    </row>
    <row r="29" spans="2:7" x14ac:dyDescent="0.2">
      <c r="B29" s="2" t="s">
        <v>1286</v>
      </c>
      <c r="D29" s="2" t="s">
        <v>867</v>
      </c>
    </row>
    <row r="30" spans="2:7" x14ac:dyDescent="0.2">
      <c r="B30" s="2" t="s">
        <v>1287</v>
      </c>
      <c r="D30" s="2" t="s">
        <v>868</v>
      </c>
    </row>
    <row r="31" spans="2:7" x14ac:dyDescent="0.2">
      <c r="B31" s="2" t="s">
        <v>1288</v>
      </c>
      <c r="D31" s="2" t="s">
        <v>869</v>
      </c>
    </row>
    <row r="32" spans="2:7" x14ac:dyDescent="0.2">
      <c r="B32" s="2" t="s">
        <v>1289</v>
      </c>
      <c r="D32" s="2" t="s">
        <v>870</v>
      </c>
      <c r="E32" s="37" t="s">
        <v>297</v>
      </c>
      <c r="F32" s="1" t="s">
        <v>301</v>
      </c>
      <c r="G32" s="1" t="s">
        <v>298</v>
      </c>
    </row>
    <row r="33" spans="2:5" x14ac:dyDescent="0.2">
      <c r="B33" s="2" t="s">
        <v>1290</v>
      </c>
      <c r="D33" s="2" t="s">
        <v>871</v>
      </c>
      <c r="E33" s="37" t="s">
        <v>296</v>
      </c>
    </row>
    <row r="34" spans="2:5" x14ac:dyDescent="0.2">
      <c r="B34" s="2" t="s">
        <v>1291</v>
      </c>
      <c r="D34" s="2" t="s">
        <v>872</v>
      </c>
    </row>
    <row r="37" spans="2:5" x14ac:dyDescent="0.2">
      <c r="B37" s="30" t="s">
        <v>1837</v>
      </c>
      <c r="C37" s="40"/>
      <c r="D37" s="42" t="s">
        <v>873</v>
      </c>
    </row>
    <row r="38" spans="2:5" x14ac:dyDescent="0.2">
      <c r="B38" s="2" t="s">
        <v>1536</v>
      </c>
      <c r="C38" s="31"/>
      <c r="D38" s="2" t="s">
        <v>1831</v>
      </c>
    </row>
    <row r="39" spans="2:5" x14ac:dyDescent="0.2">
      <c r="B39" s="2" t="s">
        <v>1537</v>
      </c>
      <c r="C39" s="31"/>
      <c r="D39" s="2" t="s">
        <v>1279</v>
      </c>
    </row>
    <row r="40" spans="2:5" x14ac:dyDescent="0.2">
      <c r="B40" s="2" t="s">
        <v>1538</v>
      </c>
      <c r="C40" s="31"/>
      <c r="D40" s="2" t="s">
        <v>1832</v>
      </c>
    </row>
    <row r="41" spans="2:5" x14ac:dyDescent="0.2">
      <c r="B41" s="2" t="s">
        <v>1539</v>
      </c>
      <c r="C41" s="31"/>
      <c r="D41" s="2" t="s">
        <v>1833</v>
      </c>
    </row>
    <row r="42" spans="2:5" x14ac:dyDescent="0.2">
      <c r="B42" s="2" t="s">
        <v>1540</v>
      </c>
      <c r="C42" s="31"/>
      <c r="D42" s="2" t="s">
        <v>1834</v>
      </c>
    </row>
    <row r="43" spans="2:5" x14ac:dyDescent="0.2">
      <c r="B43" s="2" t="s">
        <v>1541</v>
      </c>
      <c r="C43" s="31"/>
      <c r="D43" s="2" t="s">
        <v>1835</v>
      </c>
    </row>
    <row r="44" spans="2:5" x14ac:dyDescent="0.2">
      <c r="B44" s="2" t="s">
        <v>1542</v>
      </c>
      <c r="C44" s="31"/>
      <c r="D44" s="2" t="s">
        <v>1836</v>
      </c>
    </row>
    <row r="47" spans="2:5" x14ac:dyDescent="0.2">
      <c r="B47" s="4" t="s">
        <v>1985</v>
      </c>
      <c r="D47" s="42" t="s">
        <v>1986</v>
      </c>
      <c r="E47" s="3"/>
    </row>
    <row r="48" spans="2:5" x14ac:dyDescent="0.2">
      <c r="B48" s="27" t="s">
        <v>1536</v>
      </c>
      <c r="D48" s="2" t="s">
        <v>419</v>
      </c>
      <c r="E48" s="3"/>
    </row>
    <row r="49" spans="2:5" x14ac:dyDescent="0.2">
      <c r="B49" s="27" t="s">
        <v>1537</v>
      </c>
      <c r="D49" s="2" t="s">
        <v>1877</v>
      </c>
      <c r="E49" s="3"/>
    </row>
    <row r="50" spans="2:5" x14ac:dyDescent="0.2">
      <c r="B50" s="2" t="s">
        <v>1602</v>
      </c>
      <c r="D50" s="2" t="s">
        <v>1878</v>
      </c>
      <c r="E50" s="3"/>
    </row>
    <row r="51" spans="2:5" x14ac:dyDescent="0.2">
      <c r="B51" s="2" t="s">
        <v>1603</v>
      </c>
      <c r="D51" s="2" t="s">
        <v>1879</v>
      </c>
      <c r="E51" s="3"/>
    </row>
    <row r="52" spans="2:5" x14ac:dyDescent="0.2">
      <c r="B52" s="2" t="s">
        <v>1604</v>
      </c>
      <c r="D52" s="2" t="s">
        <v>1880</v>
      </c>
      <c r="E52" s="3"/>
    </row>
    <row r="53" spans="2:5" x14ac:dyDescent="0.2">
      <c r="B53" s="2" t="s">
        <v>1594</v>
      </c>
      <c r="D53" s="2" t="s">
        <v>1881</v>
      </c>
      <c r="E53" s="3"/>
    </row>
    <row r="54" spans="2:5" x14ac:dyDescent="0.2">
      <c r="B54" s="2" t="s">
        <v>1605</v>
      </c>
      <c r="D54" s="2" t="s">
        <v>2002</v>
      </c>
      <c r="E54" s="3"/>
    </row>
    <row r="55" spans="2:5" x14ac:dyDescent="0.2">
      <c r="B55" s="2" t="s">
        <v>1606</v>
      </c>
      <c r="D55" s="2" t="s">
        <v>391</v>
      </c>
      <c r="E55" s="3" t="s">
        <v>838</v>
      </c>
    </row>
    <row r="56" spans="2:5" x14ac:dyDescent="0.2">
      <c r="B56" s="2" t="s">
        <v>1897</v>
      </c>
      <c r="D56" s="2" t="s">
        <v>420</v>
      </c>
      <c r="E56" s="3" t="s">
        <v>840</v>
      </c>
    </row>
    <row r="57" spans="2:5" x14ac:dyDescent="0.2">
      <c r="B57" s="2" t="s">
        <v>1914</v>
      </c>
      <c r="D57" s="2" t="s">
        <v>392</v>
      </c>
      <c r="E57" s="3" t="s">
        <v>839</v>
      </c>
    </row>
    <row r="58" spans="2:5" x14ac:dyDescent="0.2">
      <c r="B58" s="2" t="s">
        <v>1969</v>
      </c>
      <c r="D58" s="2" t="s">
        <v>421</v>
      </c>
      <c r="E58" s="3"/>
    </row>
    <row r="59" spans="2:5" x14ac:dyDescent="0.2">
      <c r="B59" s="2" t="s">
        <v>1917</v>
      </c>
      <c r="D59" s="2" t="s">
        <v>415</v>
      </c>
      <c r="E59" s="3"/>
    </row>
    <row r="60" spans="2:5" x14ac:dyDescent="0.2">
      <c r="B60" s="2" t="s">
        <v>1976</v>
      </c>
      <c r="D60" s="2" t="s">
        <v>416</v>
      </c>
      <c r="E60" s="3"/>
    </row>
    <row r="61" spans="2:5" x14ac:dyDescent="0.2">
      <c r="B61" s="2" t="s">
        <v>1980</v>
      </c>
      <c r="D61" s="2" t="s">
        <v>417</v>
      </c>
      <c r="E61" s="3"/>
    </row>
    <row r="62" spans="2:5" x14ac:dyDescent="0.2">
      <c r="B62" s="2" t="s">
        <v>1984</v>
      </c>
      <c r="D62" s="2" t="s">
        <v>418</v>
      </c>
      <c r="E62" s="3"/>
    </row>
    <row r="65" spans="2:4" x14ac:dyDescent="0.2">
      <c r="B65" s="4" t="s">
        <v>875</v>
      </c>
      <c r="C65" s="2"/>
      <c r="D65" s="42" t="s">
        <v>874</v>
      </c>
    </row>
    <row r="66" spans="2:4" x14ac:dyDescent="0.2">
      <c r="B66" s="26" t="s">
        <v>1280</v>
      </c>
      <c r="C66" s="2"/>
      <c r="D66" s="2" t="s">
        <v>876</v>
      </c>
    </row>
    <row r="67" spans="2:4" x14ac:dyDescent="0.2">
      <c r="B67" s="26" t="s">
        <v>1281</v>
      </c>
      <c r="C67" s="2"/>
      <c r="D67" s="2" t="s">
        <v>877</v>
      </c>
    </row>
    <row r="68" spans="2:4" x14ac:dyDescent="0.2">
      <c r="B68" s="26" t="s">
        <v>1282</v>
      </c>
      <c r="C68" s="2"/>
      <c r="D68" s="2" t="s">
        <v>878</v>
      </c>
    </row>
    <row r="69" spans="2:4" x14ac:dyDescent="0.2">
      <c r="B69" s="26" t="s">
        <v>1283</v>
      </c>
      <c r="C69" s="2"/>
      <c r="D69" s="2" t="s">
        <v>879</v>
      </c>
    </row>
    <row r="70" spans="2:4" x14ac:dyDescent="0.2">
      <c r="B70" s="27" t="s">
        <v>1286</v>
      </c>
      <c r="C70" s="2"/>
      <c r="D70" s="2" t="s">
        <v>880</v>
      </c>
    </row>
    <row r="71" spans="2:4" x14ac:dyDescent="0.2">
      <c r="B71" s="27" t="s">
        <v>1289</v>
      </c>
      <c r="C71" s="2"/>
      <c r="D71" s="2" t="s">
        <v>881</v>
      </c>
    </row>
    <row r="72" spans="2:4" x14ac:dyDescent="0.2">
      <c r="B72" s="27" t="s">
        <v>1290</v>
      </c>
      <c r="C72" s="2"/>
      <c r="D72" s="2" t="s">
        <v>882</v>
      </c>
    </row>
    <row r="73" spans="2:4" x14ac:dyDescent="0.2">
      <c r="B73" s="27" t="s">
        <v>1291</v>
      </c>
      <c r="C73" s="2"/>
      <c r="D73" s="2" t="s">
        <v>883</v>
      </c>
    </row>
    <row r="74" spans="2:4" x14ac:dyDescent="0.2">
      <c r="B74" s="27" t="s">
        <v>1292</v>
      </c>
      <c r="C74" s="2"/>
      <c r="D74" s="2" t="s">
        <v>884</v>
      </c>
    </row>
    <row r="75" spans="2:4" x14ac:dyDescent="0.2">
      <c r="B75" s="27" t="s">
        <v>1293</v>
      </c>
      <c r="C75" s="2"/>
      <c r="D75" s="2" t="s">
        <v>885</v>
      </c>
    </row>
    <row r="76" spans="2:4" x14ac:dyDescent="0.2">
      <c r="B76" s="27" t="s">
        <v>1294</v>
      </c>
      <c r="C76" s="2"/>
      <c r="D76" s="2" t="s">
        <v>886</v>
      </c>
    </row>
    <row r="77" spans="2:4" x14ac:dyDescent="0.2">
      <c r="B77" s="27" t="s">
        <v>1295</v>
      </c>
      <c r="C77" s="2"/>
      <c r="D77" s="2" t="s">
        <v>888</v>
      </c>
    </row>
    <row r="78" spans="2:4" x14ac:dyDescent="0.2">
      <c r="B78" s="27" t="s">
        <v>1296</v>
      </c>
      <c r="C78" s="2"/>
      <c r="D78" s="2" t="s">
        <v>889</v>
      </c>
    </row>
    <row r="79" spans="2:4" x14ac:dyDescent="0.2">
      <c r="B79" s="27" t="s">
        <v>1297</v>
      </c>
      <c r="C79" s="2"/>
      <c r="D79" s="2" t="s">
        <v>890</v>
      </c>
    </row>
    <row r="80" spans="2:4" x14ac:dyDescent="0.2">
      <c r="B80" s="27" t="s">
        <v>1298</v>
      </c>
      <c r="C80" s="2"/>
      <c r="D80" s="2" t="s">
        <v>891</v>
      </c>
    </row>
    <row r="81" spans="1:4" x14ac:dyDescent="0.2">
      <c r="B81" s="27" t="s">
        <v>1721</v>
      </c>
      <c r="C81" s="2"/>
      <c r="D81" s="2" t="s">
        <v>892</v>
      </c>
    </row>
    <row r="82" spans="1:4" x14ac:dyDescent="0.2">
      <c r="B82" s="27" t="s">
        <v>1738</v>
      </c>
      <c r="C82" s="2"/>
      <c r="D82" s="2" t="s">
        <v>893</v>
      </c>
    </row>
    <row r="83" spans="1:4" x14ac:dyDescent="0.2">
      <c r="B83" s="27" t="s">
        <v>901</v>
      </c>
      <c r="C83" s="2"/>
      <c r="D83" s="2" t="s">
        <v>894</v>
      </c>
    </row>
    <row r="84" spans="1:4" x14ac:dyDescent="0.2">
      <c r="B84" s="27" t="s">
        <v>902</v>
      </c>
      <c r="C84" s="2"/>
      <c r="D84" s="2" t="s">
        <v>895</v>
      </c>
    </row>
    <row r="85" spans="1:4" x14ac:dyDescent="0.2">
      <c r="B85" s="27" t="s">
        <v>903</v>
      </c>
      <c r="C85" s="2"/>
      <c r="D85" s="2" t="s">
        <v>896</v>
      </c>
    </row>
    <row r="86" spans="1:4" x14ac:dyDescent="0.2">
      <c r="B86" s="27" t="s">
        <v>1739</v>
      </c>
      <c r="C86" s="2"/>
      <c r="D86" s="2" t="s">
        <v>897</v>
      </c>
    </row>
    <row r="87" spans="1:4" x14ac:dyDescent="0.2">
      <c r="B87" s="27" t="s">
        <v>1740</v>
      </c>
      <c r="C87" s="2"/>
      <c r="D87" s="2" t="s">
        <v>898</v>
      </c>
    </row>
    <row r="88" spans="1:4" x14ac:dyDescent="0.2">
      <c r="B88" s="27" t="s">
        <v>1741</v>
      </c>
      <c r="C88" s="2"/>
      <c r="D88" s="2" t="s">
        <v>899</v>
      </c>
    </row>
    <row r="89" spans="1:4" x14ac:dyDescent="0.2">
      <c r="B89" s="27" t="s">
        <v>1742</v>
      </c>
      <c r="C89" s="2"/>
      <c r="D89" s="2" t="s">
        <v>900</v>
      </c>
    </row>
    <row r="90" spans="1:4" x14ac:dyDescent="0.2">
      <c r="B90" s="2"/>
    </row>
    <row r="92" spans="1:4" x14ac:dyDescent="0.2">
      <c r="A92" s="2"/>
      <c r="B92" s="4" t="s">
        <v>929</v>
      </c>
      <c r="C92" s="2"/>
      <c r="D92" s="42" t="s">
        <v>930</v>
      </c>
    </row>
    <row r="93" spans="1:4" x14ac:dyDescent="0.2">
      <c r="A93" s="2"/>
      <c r="B93" s="26" t="s">
        <v>1280</v>
      </c>
      <c r="C93" s="2"/>
      <c r="D93" s="2" t="s">
        <v>938</v>
      </c>
    </row>
    <row r="94" spans="1:4" x14ac:dyDescent="0.2">
      <c r="A94" s="2"/>
      <c r="B94" s="27" t="s">
        <v>907</v>
      </c>
      <c r="C94" s="2"/>
      <c r="D94" s="2" t="s">
        <v>939</v>
      </c>
    </row>
    <row r="95" spans="1:4" x14ac:dyDescent="0.2">
      <c r="A95" s="2"/>
      <c r="B95" s="27" t="s">
        <v>908</v>
      </c>
      <c r="C95" s="2"/>
      <c r="D95" s="2" t="s">
        <v>940</v>
      </c>
    </row>
    <row r="96" spans="1:4" x14ac:dyDescent="0.2">
      <c r="A96" s="2"/>
      <c r="B96" s="26" t="s">
        <v>1281</v>
      </c>
      <c r="C96" s="2"/>
      <c r="D96" s="2" t="s">
        <v>941</v>
      </c>
    </row>
    <row r="97" spans="1:5" x14ac:dyDescent="0.2">
      <c r="A97" s="2"/>
      <c r="B97" s="27" t="s">
        <v>1612</v>
      </c>
      <c r="C97" s="2"/>
      <c r="D97" s="2" t="s">
        <v>942</v>
      </c>
      <c r="E97" s="37" t="s">
        <v>931</v>
      </c>
    </row>
    <row r="98" spans="1:5" x14ac:dyDescent="0.2">
      <c r="A98" s="2"/>
      <c r="B98" s="27" t="s">
        <v>1694</v>
      </c>
      <c r="C98" s="2"/>
      <c r="D98" s="2" t="s">
        <v>943</v>
      </c>
      <c r="E98" s="37" t="s">
        <v>932</v>
      </c>
    </row>
    <row r="99" spans="1:5" x14ac:dyDescent="0.2">
      <c r="A99" s="2"/>
      <c r="B99" s="27" t="s">
        <v>909</v>
      </c>
      <c r="C99" s="2"/>
      <c r="D99" s="2" t="s">
        <v>944</v>
      </c>
      <c r="E99" s="37" t="s">
        <v>933</v>
      </c>
    </row>
    <row r="100" spans="1:5" x14ac:dyDescent="0.2">
      <c r="A100" s="2"/>
      <c r="B100" s="26" t="s">
        <v>1282</v>
      </c>
      <c r="C100" s="2"/>
      <c r="D100" s="2" t="s">
        <v>945</v>
      </c>
    </row>
    <row r="101" spans="1:5" x14ac:dyDescent="0.2">
      <c r="A101" s="2"/>
      <c r="B101" s="27" t="s">
        <v>1615</v>
      </c>
      <c r="C101" s="2"/>
      <c r="D101" s="2" t="s">
        <v>946</v>
      </c>
    </row>
    <row r="102" spans="1:5" x14ac:dyDescent="0.2">
      <c r="A102" s="2"/>
      <c r="B102" s="27" t="s">
        <v>1616</v>
      </c>
      <c r="C102" s="2"/>
      <c r="D102" s="2" t="s">
        <v>947</v>
      </c>
    </row>
    <row r="103" spans="1:5" x14ac:dyDescent="0.2">
      <c r="A103" s="2"/>
      <c r="B103" s="26" t="s">
        <v>1283</v>
      </c>
      <c r="C103" s="2"/>
      <c r="D103" s="2" t="s">
        <v>948</v>
      </c>
    </row>
    <row r="104" spans="1:5" x14ac:dyDescent="0.2">
      <c r="A104" s="2"/>
      <c r="B104" s="26" t="s">
        <v>1284</v>
      </c>
      <c r="C104" s="2"/>
      <c r="D104" s="2" t="s">
        <v>949</v>
      </c>
      <c r="E104" s="37" t="s">
        <v>934</v>
      </c>
    </row>
    <row r="105" spans="1:5" x14ac:dyDescent="0.2">
      <c r="A105" s="2"/>
      <c r="B105" s="27" t="s">
        <v>620</v>
      </c>
      <c r="C105" s="2"/>
      <c r="D105" s="2" t="s">
        <v>950</v>
      </c>
      <c r="E105" s="37" t="s">
        <v>934</v>
      </c>
    </row>
    <row r="106" spans="1:5" x14ac:dyDescent="0.2">
      <c r="A106" s="2"/>
      <c r="B106" s="27" t="s">
        <v>1287</v>
      </c>
      <c r="C106" s="2"/>
      <c r="D106" s="2" t="s">
        <v>951</v>
      </c>
    </row>
    <row r="107" spans="1:5" x14ac:dyDescent="0.2">
      <c r="A107" s="2"/>
      <c r="B107" s="27" t="s">
        <v>1290</v>
      </c>
      <c r="C107" s="2"/>
      <c r="D107" s="2" t="s">
        <v>952</v>
      </c>
    </row>
    <row r="108" spans="1:5" x14ac:dyDescent="0.2">
      <c r="A108" s="2"/>
      <c r="B108" s="27" t="s">
        <v>910</v>
      </c>
      <c r="C108" s="2"/>
      <c r="D108" s="2" t="s">
        <v>953</v>
      </c>
    </row>
    <row r="109" spans="1:5" x14ac:dyDescent="0.2">
      <c r="A109" s="2"/>
      <c r="B109" s="27" t="s">
        <v>911</v>
      </c>
      <c r="C109" s="2"/>
      <c r="D109" s="2" t="s">
        <v>954</v>
      </c>
    </row>
    <row r="110" spans="1:5" x14ac:dyDescent="0.2">
      <c r="A110" s="2"/>
      <c r="B110" s="27" t="s">
        <v>912</v>
      </c>
      <c r="C110" s="2"/>
      <c r="D110" s="2" t="s">
        <v>955</v>
      </c>
      <c r="E110" s="37" t="s">
        <v>935</v>
      </c>
    </row>
    <row r="111" spans="1:5" x14ac:dyDescent="0.2">
      <c r="A111" s="2"/>
      <c r="B111" s="27" t="s">
        <v>1292</v>
      </c>
      <c r="C111" s="2"/>
      <c r="D111" s="2" t="s">
        <v>956</v>
      </c>
    </row>
    <row r="112" spans="1:5" x14ac:dyDescent="0.2">
      <c r="A112" s="2"/>
      <c r="B112" s="27" t="s">
        <v>913</v>
      </c>
      <c r="C112" s="2"/>
      <c r="D112" s="2" t="s">
        <v>957</v>
      </c>
    </row>
    <row r="113" spans="1:5" x14ac:dyDescent="0.2">
      <c r="A113" s="2"/>
      <c r="B113" s="27" t="s">
        <v>914</v>
      </c>
      <c r="C113" s="2"/>
      <c r="D113" s="2" t="s">
        <v>958</v>
      </c>
      <c r="E113" s="37" t="s">
        <v>936</v>
      </c>
    </row>
    <row r="114" spans="1:5" x14ac:dyDescent="0.2">
      <c r="A114" s="2"/>
      <c r="B114" s="27" t="s">
        <v>915</v>
      </c>
      <c r="C114" s="2"/>
      <c r="D114" s="2" t="s">
        <v>959</v>
      </c>
      <c r="E114" s="37" t="s">
        <v>937</v>
      </c>
    </row>
    <row r="115" spans="1:5" x14ac:dyDescent="0.2">
      <c r="A115" s="2"/>
      <c r="B115" s="27" t="s">
        <v>1293</v>
      </c>
      <c r="C115" s="2"/>
      <c r="D115" s="2" t="s">
        <v>960</v>
      </c>
    </row>
    <row r="116" spans="1:5" x14ac:dyDescent="0.2">
      <c r="A116" s="2"/>
      <c r="B116" s="27" t="s">
        <v>916</v>
      </c>
      <c r="C116" s="2"/>
      <c r="D116" s="2" t="s">
        <v>961</v>
      </c>
    </row>
    <row r="117" spans="1:5" x14ac:dyDescent="0.2">
      <c r="A117" s="2"/>
      <c r="B117" s="27" t="s">
        <v>1721</v>
      </c>
      <c r="C117" s="2"/>
      <c r="D117" s="2" t="s">
        <v>962</v>
      </c>
    </row>
    <row r="118" spans="1:5" x14ac:dyDescent="0.2">
      <c r="A118" s="2"/>
      <c r="B118" s="27" t="s">
        <v>917</v>
      </c>
      <c r="C118" s="2"/>
      <c r="D118" s="2" t="s">
        <v>963</v>
      </c>
    </row>
    <row r="119" spans="1:5" x14ac:dyDescent="0.2">
      <c r="A119" s="2"/>
      <c r="B119" s="27" t="s">
        <v>1755</v>
      </c>
      <c r="C119" s="2"/>
      <c r="D119" s="2" t="s">
        <v>964</v>
      </c>
    </row>
    <row r="120" spans="1:5" x14ac:dyDescent="0.2">
      <c r="A120" s="2"/>
      <c r="B120" s="27" t="s">
        <v>1757</v>
      </c>
      <c r="C120" s="2"/>
      <c r="D120" s="2" t="s">
        <v>965</v>
      </c>
    </row>
    <row r="121" spans="1:5" x14ac:dyDescent="0.2">
      <c r="A121" s="2"/>
      <c r="B121" s="27" t="s">
        <v>1759</v>
      </c>
      <c r="C121" s="2"/>
      <c r="D121" s="2" t="s">
        <v>966</v>
      </c>
    </row>
    <row r="122" spans="1:5" x14ac:dyDescent="0.2">
      <c r="A122" s="2"/>
      <c r="B122" s="27" t="s">
        <v>918</v>
      </c>
      <c r="C122" s="2"/>
      <c r="D122" s="2" t="s">
        <v>967</v>
      </c>
    </row>
    <row r="123" spans="1:5" x14ac:dyDescent="0.2">
      <c r="A123" s="2"/>
      <c r="B123" s="27" t="s">
        <v>1761</v>
      </c>
      <c r="C123" s="2"/>
      <c r="D123" s="2" t="s">
        <v>968</v>
      </c>
    </row>
    <row r="124" spans="1:5" x14ac:dyDescent="0.2">
      <c r="A124" s="2"/>
      <c r="B124" s="27" t="s">
        <v>919</v>
      </c>
      <c r="C124" s="2"/>
      <c r="D124" s="2" t="s">
        <v>969</v>
      </c>
    </row>
    <row r="125" spans="1:5" x14ac:dyDescent="0.2">
      <c r="A125" s="2"/>
      <c r="B125" s="27" t="s">
        <v>920</v>
      </c>
      <c r="C125" s="2"/>
      <c r="D125" s="2" t="s">
        <v>970</v>
      </c>
    </row>
    <row r="126" spans="1:5" x14ac:dyDescent="0.2">
      <c r="A126" s="2"/>
      <c r="B126" s="27" t="s">
        <v>921</v>
      </c>
      <c r="C126" s="2"/>
      <c r="D126" s="2" t="s">
        <v>971</v>
      </c>
    </row>
    <row r="127" spans="1:5" x14ac:dyDescent="0.2">
      <c r="A127" s="2"/>
      <c r="B127" s="27" t="s">
        <v>922</v>
      </c>
      <c r="C127" s="2"/>
      <c r="D127" s="2" t="s">
        <v>972</v>
      </c>
    </row>
    <row r="128" spans="1:5" x14ac:dyDescent="0.2">
      <c r="A128" s="2"/>
      <c r="B128" s="27" t="s">
        <v>923</v>
      </c>
      <c r="C128" s="2"/>
      <c r="D128" s="2" t="s">
        <v>973</v>
      </c>
    </row>
    <row r="129" spans="1:5" x14ac:dyDescent="0.2">
      <c r="A129" s="2"/>
      <c r="B129" s="27" t="s">
        <v>924</v>
      </c>
      <c r="C129" s="2"/>
      <c r="D129" s="2" t="s">
        <v>904</v>
      </c>
    </row>
    <row r="130" spans="1:5" x14ac:dyDescent="0.2">
      <c r="A130" s="2"/>
      <c r="B130" s="27" t="s">
        <v>925</v>
      </c>
      <c r="C130" s="2"/>
      <c r="D130" s="45" t="s">
        <v>905</v>
      </c>
      <c r="E130" s="1"/>
    </row>
    <row r="131" spans="1:5" x14ac:dyDescent="0.2">
      <c r="A131" s="2"/>
      <c r="B131" s="27" t="s">
        <v>926</v>
      </c>
      <c r="C131" s="2"/>
      <c r="D131" s="2" t="s">
        <v>974</v>
      </c>
    </row>
    <row r="132" spans="1:5" x14ac:dyDescent="0.2">
      <c r="A132" s="2"/>
      <c r="B132" s="27" t="s">
        <v>927</v>
      </c>
      <c r="C132" s="2"/>
      <c r="D132" s="45" t="s">
        <v>906</v>
      </c>
      <c r="E132" s="1"/>
    </row>
    <row r="133" spans="1:5" x14ac:dyDescent="0.2">
      <c r="A133" s="2"/>
      <c r="B133" s="27" t="s">
        <v>478</v>
      </c>
      <c r="C133" s="2"/>
      <c r="D133" s="2" t="s">
        <v>975</v>
      </c>
    </row>
    <row r="134" spans="1:5" x14ac:dyDescent="0.2">
      <c r="A134" s="2"/>
      <c r="B134" s="27" t="s">
        <v>479</v>
      </c>
      <c r="C134" s="2"/>
      <c r="D134" s="2" t="s">
        <v>976</v>
      </c>
    </row>
    <row r="135" spans="1:5" x14ac:dyDescent="0.2">
      <c r="A135" s="2"/>
      <c r="B135" s="27" t="s">
        <v>480</v>
      </c>
      <c r="C135" s="2"/>
      <c r="D135" s="2" t="s">
        <v>977</v>
      </c>
    </row>
    <row r="136" spans="1:5" x14ac:dyDescent="0.2">
      <c r="A136" s="2"/>
      <c r="B136" s="27" t="s">
        <v>481</v>
      </c>
      <c r="C136" s="2"/>
      <c r="D136" s="2" t="s">
        <v>978</v>
      </c>
    </row>
    <row r="137" spans="1:5" x14ac:dyDescent="0.2">
      <c r="A137" s="2"/>
      <c r="B137" s="27" t="s">
        <v>928</v>
      </c>
      <c r="C137" s="2"/>
      <c r="D137" s="2" t="s">
        <v>117</v>
      </c>
    </row>
    <row r="138" spans="1:5" x14ac:dyDescent="0.2">
      <c r="B138" s="33"/>
    </row>
    <row r="140" spans="1:5" x14ac:dyDescent="0.2">
      <c r="B140" s="30" t="s">
        <v>983</v>
      </c>
      <c r="C140" s="40"/>
      <c r="D140" s="42" t="s">
        <v>979</v>
      </c>
    </row>
    <row r="141" spans="1:5" x14ac:dyDescent="0.2">
      <c r="B141" s="27" t="s">
        <v>1536</v>
      </c>
      <c r="C141" s="31"/>
      <c r="D141" s="45" t="s">
        <v>980</v>
      </c>
    </row>
    <row r="142" spans="1:5" x14ac:dyDescent="0.2">
      <c r="B142" s="27" t="s">
        <v>981</v>
      </c>
      <c r="C142" s="31"/>
      <c r="D142" s="2" t="s">
        <v>1204</v>
      </c>
    </row>
    <row r="143" spans="1:5" x14ac:dyDescent="0.2">
      <c r="B143" s="27" t="s">
        <v>982</v>
      </c>
      <c r="C143" s="31"/>
      <c r="D143" s="2" t="s">
        <v>418</v>
      </c>
    </row>
    <row r="144" spans="1:5" x14ac:dyDescent="0.2">
      <c r="B144" s="27"/>
      <c r="C144" s="31"/>
      <c r="D144" s="2"/>
    </row>
    <row r="145" spans="2:5" x14ac:dyDescent="0.2">
      <c r="B145" s="27"/>
      <c r="C145" s="31"/>
      <c r="D145" s="2"/>
    </row>
    <row r="146" spans="2:5" x14ac:dyDescent="0.2">
      <c r="B146" s="27"/>
      <c r="C146" s="31"/>
      <c r="D146" s="2"/>
    </row>
    <row r="147" spans="2:5" x14ac:dyDescent="0.2">
      <c r="B147" s="27"/>
      <c r="C147" s="31"/>
      <c r="D147" s="2"/>
    </row>
    <row r="151" spans="2:5" x14ac:dyDescent="0.2">
      <c r="B151" s="4" t="s">
        <v>1985</v>
      </c>
      <c r="D151" s="42" t="s">
        <v>1986</v>
      </c>
      <c r="E151" s="3"/>
    </row>
    <row r="152" spans="2:5" x14ac:dyDescent="0.2">
      <c r="B152" s="27" t="s">
        <v>1536</v>
      </c>
      <c r="D152" s="2" t="s">
        <v>419</v>
      </c>
      <c r="E152" s="3"/>
    </row>
    <row r="153" spans="2:5" x14ac:dyDescent="0.2">
      <c r="B153" s="27" t="s">
        <v>1537</v>
      </c>
      <c r="D153" s="2" t="s">
        <v>1877</v>
      </c>
      <c r="E153" s="3"/>
    </row>
    <row r="154" spans="2:5" x14ac:dyDescent="0.2">
      <c r="B154" s="2" t="s">
        <v>1602</v>
      </c>
      <c r="D154" s="2" t="s">
        <v>1878</v>
      </c>
      <c r="E154" s="3"/>
    </row>
    <row r="155" spans="2:5" x14ac:dyDescent="0.2">
      <c r="B155" s="2" t="s">
        <v>1603</v>
      </c>
      <c r="D155" s="2" t="s">
        <v>1879</v>
      </c>
      <c r="E155" s="3"/>
    </row>
    <row r="156" spans="2:5" x14ac:dyDescent="0.2">
      <c r="B156" s="2" t="s">
        <v>1604</v>
      </c>
      <c r="D156" s="2" t="s">
        <v>1880</v>
      </c>
      <c r="E156" s="3"/>
    </row>
    <row r="157" spans="2:5" x14ac:dyDescent="0.2">
      <c r="B157" s="2" t="s">
        <v>1594</v>
      </c>
      <c r="D157" s="2" t="s">
        <v>1881</v>
      </c>
      <c r="E157" s="3"/>
    </row>
    <row r="158" spans="2:5" x14ac:dyDescent="0.2">
      <c r="B158" s="2" t="s">
        <v>1605</v>
      </c>
      <c r="D158" s="2" t="s">
        <v>2002</v>
      </c>
      <c r="E158" s="3"/>
    </row>
    <row r="159" spans="2:5" x14ac:dyDescent="0.2">
      <c r="B159" s="2" t="s">
        <v>1606</v>
      </c>
      <c r="D159" s="2" t="s">
        <v>391</v>
      </c>
      <c r="E159" s="3" t="s">
        <v>838</v>
      </c>
    </row>
    <row r="160" spans="2:5" x14ac:dyDescent="0.2">
      <c r="B160" s="2" t="s">
        <v>1897</v>
      </c>
      <c r="D160" s="2" t="s">
        <v>420</v>
      </c>
      <c r="E160" s="3" t="s">
        <v>840</v>
      </c>
    </row>
    <row r="161" spans="2:5" x14ac:dyDescent="0.2">
      <c r="B161" s="2" t="s">
        <v>1914</v>
      </c>
      <c r="D161" s="2" t="s">
        <v>392</v>
      </c>
      <c r="E161" s="3" t="s">
        <v>839</v>
      </c>
    </row>
    <row r="162" spans="2:5" x14ac:dyDescent="0.2">
      <c r="B162" s="2" t="s">
        <v>1969</v>
      </c>
      <c r="D162" s="2" t="s">
        <v>421</v>
      </c>
      <c r="E162" s="3"/>
    </row>
    <row r="163" spans="2:5" x14ac:dyDescent="0.2">
      <c r="B163" s="2" t="s">
        <v>1917</v>
      </c>
      <c r="D163" s="2" t="s">
        <v>1253</v>
      </c>
      <c r="E163" s="3"/>
    </row>
    <row r="164" spans="2:5" x14ac:dyDescent="0.2">
      <c r="B164" s="2">
        <v>120</v>
      </c>
      <c r="D164" s="2" t="s">
        <v>1254</v>
      </c>
      <c r="E164" s="3"/>
    </row>
    <row r="165" spans="2:5" x14ac:dyDescent="0.2">
      <c r="B165" s="2">
        <v>124</v>
      </c>
      <c r="D165" s="2" t="s">
        <v>1255</v>
      </c>
      <c r="E165" s="3"/>
    </row>
    <row r="166" spans="2:5" x14ac:dyDescent="0.2">
      <c r="B166" s="2">
        <v>128</v>
      </c>
      <c r="D166" s="2" t="s">
        <v>1256</v>
      </c>
      <c r="E166" s="3"/>
    </row>
    <row r="167" spans="2:5" x14ac:dyDescent="0.2">
      <c r="B167" s="2" t="s">
        <v>1268</v>
      </c>
      <c r="D167" s="2" t="s">
        <v>1257</v>
      </c>
      <c r="E167" s="3"/>
    </row>
    <row r="168" spans="2:5" x14ac:dyDescent="0.2">
      <c r="B168" s="2" t="s">
        <v>1976</v>
      </c>
      <c r="D168" s="2" t="s">
        <v>1258</v>
      </c>
      <c r="E168" s="3"/>
    </row>
    <row r="169" spans="2:5" x14ac:dyDescent="0.2">
      <c r="B169" s="2">
        <v>134</v>
      </c>
      <c r="D169" s="2" t="s">
        <v>1259</v>
      </c>
      <c r="E169" s="3"/>
    </row>
    <row r="170" spans="2:5" x14ac:dyDescent="0.2">
      <c r="B170" s="2">
        <v>138</v>
      </c>
      <c r="D170" s="2" t="s">
        <v>1260</v>
      </c>
      <c r="E170" s="3"/>
    </row>
    <row r="171" spans="2:5" x14ac:dyDescent="0.2">
      <c r="B171" s="2" t="s">
        <v>1269</v>
      </c>
      <c r="D171" s="2" t="s">
        <v>1261</v>
      </c>
      <c r="E171" s="3"/>
    </row>
    <row r="172" spans="2:5" x14ac:dyDescent="0.2">
      <c r="B172" s="2">
        <v>140</v>
      </c>
      <c r="D172" s="2" t="s">
        <v>1262</v>
      </c>
      <c r="E172" s="3"/>
    </row>
    <row r="173" spans="2:5" x14ac:dyDescent="0.2">
      <c r="B173" s="2" t="s">
        <v>1980</v>
      </c>
      <c r="D173" s="2" t="s">
        <v>1263</v>
      </c>
      <c r="E173" s="3"/>
    </row>
    <row r="174" spans="2:5" x14ac:dyDescent="0.2">
      <c r="B174" s="2">
        <v>148</v>
      </c>
      <c r="D174" s="2" t="s">
        <v>1264</v>
      </c>
      <c r="E174" s="3"/>
    </row>
    <row r="175" spans="2:5" x14ac:dyDescent="0.2">
      <c r="B175" s="2" t="s">
        <v>1270</v>
      </c>
      <c r="D175" s="2" t="s">
        <v>1265</v>
      </c>
      <c r="E175" s="3"/>
    </row>
    <row r="176" spans="2:5" x14ac:dyDescent="0.2">
      <c r="B176" s="2">
        <v>150</v>
      </c>
      <c r="D176" s="2" t="s">
        <v>1266</v>
      </c>
      <c r="E176" s="3"/>
    </row>
    <row r="177" spans="2:5" x14ac:dyDescent="0.2">
      <c r="B177" s="2">
        <v>154</v>
      </c>
      <c r="D177" s="2" t="s">
        <v>1267</v>
      </c>
      <c r="E177" s="3"/>
    </row>
    <row r="178" spans="2:5" x14ac:dyDescent="0.2">
      <c r="B178" s="2" t="s">
        <v>1984</v>
      </c>
      <c r="D178" s="2" t="s">
        <v>418</v>
      </c>
      <c r="E178" s="3"/>
    </row>
  </sheetData>
  <phoneticPr fontId="2" type="noConversion"/>
  <hyperlinks>
    <hyperlink ref="D22" location="'pDRLG RoomEx'!D125" display="FileLevelWarpTable* pWarpRecord"/>
  </hyperlinks>
  <pageMargins left="0.75" right="0.75" top="1" bottom="1" header="0.5" footer="0.5"/>
  <pageSetup paperSize="9" orientation="portrait" horizontalDpi="4294967293" verticalDpi="0" r:id="rId1"/>
  <headerFooter alignWithMargins="0"/>
  <ignoredErrors>
    <ignoredError sqref="B2:B20 B23:B34 B38:B44 B66:B83 B86:B89 B93 B117 B115 B111 B106:B107 B103:B104 B100 B96 B118:B137 B116 B112:B114 B108:B110 B105 B101:B102 B94:B95 B97:B9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showGridLines="0" workbookViewId="0">
      <selection activeCell="D5" sqref="D5"/>
    </sheetView>
  </sheetViews>
  <sheetFormatPr defaultRowHeight="11.25" x14ac:dyDescent="0.2"/>
  <cols>
    <col min="1" max="1" width="2.140625" style="1" customWidth="1"/>
    <col min="2" max="2" width="11.85546875" style="33" bestFit="1" customWidth="1"/>
    <col min="3" max="3" width="1.7109375" style="1" customWidth="1"/>
    <col min="4" max="4" width="35.7109375" style="1" bestFit="1" customWidth="1"/>
    <col min="5" max="5" width="47.5703125" style="37" bestFit="1" customWidth="1"/>
    <col min="6" max="16384" width="9.140625" style="1"/>
  </cols>
  <sheetData>
    <row r="1" spans="2:5" x14ac:dyDescent="0.2">
      <c r="B1" s="30" t="s">
        <v>1520</v>
      </c>
      <c r="C1" s="40"/>
      <c r="D1" s="42" t="s">
        <v>1167</v>
      </c>
    </row>
    <row r="2" spans="2:5" x14ac:dyDescent="0.2">
      <c r="B2" s="27" t="s">
        <v>1280</v>
      </c>
      <c r="C2" s="31"/>
      <c r="D2" s="2" t="s">
        <v>1168</v>
      </c>
    </row>
    <row r="3" spans="2:5" x14ac:dyDescent="0.2">
      <c r="B3" s="27" t="s">
        <v>1281</v>
      </c>
      <c r="C3" s="31"/>
      <c r="D3" s="2" t="s">
        <v>1169</v>
      </c>
    </row>
    <row r="4" spans="2:5" x14ac:dyDescent="0.2">
      <c r="B4" s="27" t="s">
        <v>1282</v>
      </c>
      <c r="C4" s="31"/>
      <c r="D4" s="2" t="s">
        <v>1559</v>
      </c>
      <c r="E4" s="37" t="s">
        <v>1170</v>
      </c>
    </row>
    <row r="5" spans="2:5" x14ac:dyDescent="0.2">
      <c r="B5" s="27" t="s">
        <v>1283</v>
      </c>
      <c r="C5" s="31"/>
      <c r="D5" s="2" t="s">
        <v>1558</v>
      </c>
    </row>
    <row r="6" spans="2:5" x14ac:dyDescent="0.2">
      <c r="B6" s="27"/>
      <c r="C6" s="31"/>
      <c r="D6" s="2"/>
    </row>
    <row r="7" spans="2:5" x14ac:dyDescent="0.2">
      <c r="B7" s="27"/>
      <c r="C7" s="31"/>
      <c r="D7" s="2"/>
    </row>
    <row r="8" spans="2:5" x14ac:dyDescent="0.2">
      <c r="B8" s="30" t="s">
        <v>1356</v>
      </c>
      <c r="C8" s="40"/>
      <c r="D8" s="42" t="s">
        <v>1171</v>
      </c>
    </row>
    <row r="9" spans="2:5" x14ac:dyDescent="0.2">
      <c r="B9" s="27" t="s">
        <v>1280</v>
      </c>
      <c r="C9" s="31"/>
      <c r="D9" s="2" t="s">
        <v>1831</v>
      </c>
      <c r="E9" s="37" t="s">
        <v>1175</v>
      </c>
    </row>
    <row r="10" spans="2:5" x14ac:dyDescent="0.2">
      <c r="B10" s="27" t="s">
        <v>1281</v>
      </c>
      <c r="C10" s="31"/>
      <c r="D10" s="2" t="s">
        <v>1172</v>
      </c>
      <c r="E10" s="37" t="s">
        <v>1176</v>
      </c>
    </row>
    <row r="11" spans="2:5" x14ac:dyDescent="0.2">
      <c r="B11" s="27" t="s">
        <v>1283</v>
      </c>
      <c r="C11" s="31"/>
      <c r="D11" s="2" t="s">
        <v>1173</v>
      </c>
      <c r="E11" s="37" t="s">
        <v>1177</v>
      </c>
    </row>
    <row r="12" spans="2:5" x14ac:dyDescent="0.2">
      <c r="B12" s="27" t="s">
        <v>1285</v>
      </c>
      <c r="C12" s="31"/>
      <c r="D12" s="2" t="s">
        <v>1174</v>
      </c>
    </row>
    <row r="13" spans="2:5" x14ac:dyDescent="0.2">
      <c r="B13" s="27"/>
      <c r="C13" s="31"/>
      <c r="D13" s="2"/>
    </row>
    <row r="14" spans="2:5" x14ac:dyDescent="0.2">
      <c r="B14" s="30" t="s">
        <v>1178</v>
      </c>
      <c r="C14" s="2"/>
      <c r="D14" s="42" t="s">
        <v>1182</v>
      </c>
    </row>
    <row r="15" spans="2:5" x14ac:dyDescent="0.2">
      <c r="B15" s="27" t="s">
        <v>1536</v>
      </c>
      <c r="C15" s="2"/>
      <c r="D15" s="2" t="s">
        <v>1183</v>
      </c>
      <c r="E15" s="37" t="s">
        <v>1191</v>
      </c>
    </row>
    <row r="16" spans="2:5" x14ac:dyDescent="0.2">
      <c r="B16" s="27" t="s">
        <v>1538</v>
      </c>
      <c r="C16" s="2"/>
      <c r="D16" s="2" t="s">
        <v>1184</v>
      </c>
      <c r="E16" s="37" t="s">
        <v>1192</v>
      </c>
    </row>
    <row r="17" spans="2:6" x14ac:dyDescent="0.2">
      <c r="B17" s="27" t="s">
        <v>1590</v>
      </c>
      <c r="C17" s="2"/>
      <c r="D17" s="2" t="s">
        <v>1185</v>
      </c>
      <c r="E17" s="37" t="s">
        <v>1193</v>
      </c>
    </row>
    <row r="18" spans="2:6" x14ac:dyDescent="0.2">
      <c r="B18" s="27" t="s">
        <v>1915</v>
      </c>
      <c r="C18" s="2"/>
      <c r="D18" s="2" t="s">
        <v>1186</v>
      </c>
      <c r="E18" s="37" t="s">
        <v>1194</v>
      </c>
      <c r="F18" s="1" t="s">
        <v>1196</v>
      </c>
    </row>
    <row r="19" spans="2:6" x14ac:dyDescent="0.2">
      <c r="B19" s="27" t="s">
        <v>1978</v>
      </c>
      <c r="C19" s="2"/>
      <c r="D19" s="2" t="s">
        <v>1187</v>
      </c>
      <c r="E19" s="37" t="s">
        <v>1195</v>
      </c>
      <c r="F19" s="1" t="s">
        <v>1196</v>
      </c>
    </row>
    <row r="20" spans="2:6" x14ac:dyDescent="0.2">
      <c r="B20" s="27" t="s">
        <v>439</v>
      </c>
      <c r="C20" s="2"/>
      <c r="D20" s="2" t="s">
        <v>1188</v>
      </c>
      <c r="F20" s="1" t="s">
        <v>1197</v>
      </c>
    </row>
    <row r="21" spans="2:6" x14ac:dyDescent="0.2">
      <c r="B21" s="27" t="s">
        <v>454</v>
      </c>
      <c r="C21" s="2"/>
      <c r="D21" s="2" t="s">
        <v>1189</v>
      </c>
      <c r="F21" s="1" t="s">
        <v>1197</v>
      </c>
    </row>
    <row r="22" spans="2:6" x14ac:dyDescent="0.2">
      <c r="B22" s="27" t="s">
        <v>469</v>
      </c>
      <c r="C22" s="2"/>
      <c r="D22" s="2" t="s">
        <v>1051</v>
      </c>
    </row>
    <row r="23" spans="2:6" x14ac:dyDescent="0.2">
      <c r="B23" s="27" t="s">
        <v>470</v>
      </c>
      <c r="C23" s="2"/>
      <c r="D23" s="2" t="s">
        <v>1190</v>
      </c>
    </row>
  </sheetData>
  <phoneticPr fontId="2" type="noConversion"/>
  <pageMargins left="0.75" right="0.75" top="1" bottom="1" header="0.5" footer="0.5"/>
  <headerFooter alignWithMargins="0"/>
  <ignoredErrors>
    <ignoredError sqref="B9:B12 B2:B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workbookViewId="0">
      <selection activeCell="V30" sqref="V30"/>
    </sheetView>
  </sheetViews>
  <sheetFormatPr defaultRowHeight="11.25" x14ac:dyDescent="0.2"/>
  <cols>
    <col min="1" max="1" width="8.140625" style="38" bestFit="1" customWidth="1"/>
    <col min="2" max="2" width="12.140625" style="38" bestFit="1" customWidth="1"/>
    <col min="3" max="3" width="2.7109375" style="38" bestFit="1" customWidth="1"/>
    <col min="4" max="4" width="27.28515625" style="38" bestFit="1" customWidth="1"/>
    <col min="5" max="5" width="10" style="38" customWidth="1"/>
    <col min="6" max="6" width="10.7109375" style="2" customWidth="1"/>
    <col min="7" max="9" width="9.140625" style="38" hidden="1" customWidth="1"/>
    <col min="10" max="16" width="6.7109375" style="38" customWidth="1"/>
    <col min="17" max="17" width="9.140625" style="38"/>
    <col min="18" max="18" width="2.7109375" style="38" bestFit="1" customWidth="1"/>
    <col min="19" max="19" width="27.28515625" style="38" bestFit="1" customWidth="1"/>
    <col min="20" max="20" width="12.7109375" style="38" bestFit="1" customWidth="1"/>
    <col min="21" max="16384" width="9.140625" style="38"/>
  </cols>
  <sheetData>
    <row r="1" spans="1:25" x14ac:dyDescent="0.2">
      <c r="A1" s="38" t="s">
        <v>1932</v>
      </c>
      <c r="G1" s="38" t="s">
        <v>1933</v>
      </c>
      <c r="U1" s="38" t="s">
        <v>1768</v>
      </c>
      <c r="V1" s="38" t="s">
        <v>1769</v>
      </c>
      <c r="W1" s="38" t="s">
        <v>1770</v>
      </c>
      <c r="X1" s="38" t="s">
        <v>1771</v>
      </c>
    </row>
    <row r="2" spans="1:25" x14ac:dyDescent="0.2">
      <c r="B2" s="83" t="s">
        <v>42</v>
      </c>
      <c r="C2" s="7" t="s">
        <v>2</v>
      </c>
      <c r="D2" s="67" t="s">
        <v>1148</v>
      </c>
      <c r="E2" s="46" t="s">
        <v>1934</v>
      </c>
      <c r="F2" s="2" t="s">
        <v>1935</v>
      </c>
      <c r="G2" s="81" t="s">
        <v>499</v>
      </c>
      <c r="H2" s="80" t="s">
        <v>1934</v>
      </c>
      <c r="I2" s="7" t="s">
        <v>1935</v>
      </c>
      <c r="K2" s="91">
        <v>-1</v>
      </c>
      <c r="L2" s="91">
        <v>0</v>
      </c>
      <c r="M2" s="91">
        <v>1</v>
      </c>
      <c r="N2" s="91">
        <v>2</v>
      </c>
      <c r="O2" s="91">
        <v>3</v>
      </c>
      <c r="P2" s="91">
        <v>4</v>
      </c>
      <c r="R2" s="7" t="s">
        <v>2</v>
      </c>
      <c r="S2" s="67" t="s">
        <v>1148</v>
      </c>
      <c r="T2" s="91">
        <v>-1</v>
      </c>
      <c r="U2" s="91">
        <v>0</v>
      </c>
      <c r="V2" s="91">
        <v>1</v>
      </c>
      <c r="W2" s="91">
        <v>2</v>
      </c>
      <c r="X2" s="91">
        <v>3</v>
      </c>
      <c r="Y2" s="91">
        <v>4</v>
      </c>
    </row>
    <row r="3" spans="1:25" x14ac:dyDescent="0.2">
      <c r="B3" s="81" t="s">
        <v>558</v>
      </c>
      <c r="C3" s="7">
        <v>0</v>
      </c>
      <c r="D3" s="81" t="s">
        <v>9</v>
      </c>
      <c r="E3" s="2" t="s">
        <v>1923</v>
      </c>
      <c r="F3" s="2">
        <f>0-1</f>
        <v>-1</v>
      </c>
      <c r="G3" s="81">
        <v>-6</v>
      </c>
      <c r="H3" s="81" t="s">
        <v>1925</v>
      </c>
      <c r="I3" s="7">
        <f t="shared" ref="I3:I34" si="0">IF(HEX2DEC(LEFT(H3,2))=255,"-1",HEX2DEC(LEFT(H3,2)))</f>
        <v>1</v>
      </c>
      <c r="J3" s="92">
        <v>0</v>
      </c>
      <c r="K3" s="7">
        <f>VLOOKUP(($F3*5+$K$2),$G$3:$I$33,3,FALSE)</f>
        <v>1</v>
      </c>
      <c r="L3" s="7" t="str">
        <f>VLOOKUP(($F3*5+$L$2),$G$3:$I$33,3,FALSE)</f>
        <v>-1</v>
      </c>
      <c r="M3" s="7">
        <f>VLOOKUP(($F3*5+$M$2),$G$3:$I$33,3,FALSE)</f>
        <v>0</v>
      </c>
      <c r="N3" s="7">
        <f>VLOOKUP(($F3*5+$N$2),$G$3:$I$33,3,FALSE)</f>
        <v>0</v>
      </c>
      <c r="O3" s="7" t="str">
        <f>VLOOKUP(($F3*5+$O$2),$G$3:$I$33,3,FALSE)</f>
        <v>-1</v>
      </c>
      <c r="P3" s="7">
        <f>VLOOKUP(($F3*5+$P$2),$G$3:$I$33,3,FALSE)</f>
        <v>23</v>
      </c>
      <c r="R3" s="7">
        <v>0</v>
      </c>
      <c r="S3" s="81" t="s">
        <v>9</v>
      </c>
      <c r="T3" s="81" t="str">
        <f t="shared" ref="T3:T22" si="1">DEC2HEX(K3,8)</f>
        <v>00000001</v>
      </c>
      <c r="U3" s="81" t="str">
        <f t="shared" ref="U3:U22" si="2">DEC2HEX(L3,8)</f>
        <v>FFFFFFFFFF</v>
      </c>
      <c r="V3" s="81" t="str">
        <f t="shared" ref="V3:V22" si="3">DEC2HEX(M3,8)</f>
        <v>00000000</v>
      </c>
      <c r="W3" s="81" t="str">
        <f t="shared" ref="W3:W22" si="4">DEC2HEX(N3,8)</f>
        <v>00000000</v>
      </c>
      <c r="X3" s="81" t="str">
        <f t="shared" ref="X3:X22" si="5">DEC2HEX(O3,8)</f>
        <v>FFFFFFFFFF</v>
      </c>
      <c r="Y3" s="81" t="str">
        <f t="shared" ref="Y3:Y22" si="6">DEC2HEX(P3,8)</f>
        <v>00000017</v>
      </c>
    </row>
    <row r="4" spans="1:25" x14ac:dyDescent="0.2">
      <c r="B4" s="81" t="s">
        <v>559</v>
      </c>
      <c r="C4" s="7">
        <v>1</v>
      </c>
      <c r="D4" s="81" t="s">
        <v>10</v>
      </c>
      <c r="E4" s="2" t="s">
        <v>1924</v>
      </c>
      <c r="F4" s="2">
        <f>0+LEFT(E4,2)</f>
        <v>0</v>
      </c>
      <c r="G4" s="81">
        <v>-5</v>
      </c>
      <c r="H4" s="81" t="s">
        <v>1923</v>
      </c>
      <c r="I4" s="7" t="str">
        <f t="shared" si="0"/>
        <v>-1</v>
      </c>
      <c r="J4" s="92">
        <v>1</v>
      </c>
      <c r="K4" s="7">
        <f t="shared" ref="K4:K22" si="7">VLOOKUP(($F4*5+$K$2),$G$3:$I$33,3,FALSE)</f>
        <v>23</v>
      </c>
      <c r="L4" s="7">
        <f t="shared" ref="L4:L22" si="8">VLOOKUP(($F4*5+$L$2),$G$3:$I$33,3,FALSE)</f>
        <v>0</v>
      </c>
      <c r="M4" s="7">
        <f t="shared" ref="M4:M22" si="9">VLOOKUP(($F4*5+$M$2),$G$3:$I$33,3,FALSE)</f>
        <v>5</v>
      </c>
      <c r="N4" s="7">
        <f t="shared" ref="N4:N22" si="10">VLOOKUP(($F4*5+$N$2),$G$3:$I$33,3,FALSE)</f>
        <v>21</v>
      </c>
      <c r="O4" s="7">
        <f t="shared" ref="O4:O22" si="11">VLOOKUP(($F4*5+$O$2),$G$3:$I$33,3,FALSE)</f>
        <v>17</v>
      </c>
      <c r="P4" s="7">
        <f t="shared" ref="P4:P22" si="12">VLOOKUP(($F4*5+$P$2),$G$3:$I$33,3,FALSE)</f>
        <v>15</v>
      </c>
      <c r="R4" s="7">
        <v>1</v>
      </c>
      <c r="S4" s="81" t="s">
        <v>10</v>
      </c>
      <c r="T4" s="81" t="str">
        <f t="shared" si="1"/>
        <v>00000017</v>
      </c>
      <c r="U4" s="81" t="str">
        <f t="shared" si="2"/>
        <v>00000000</v>
      </c>
      <c r="V4" s="81" t="str">
        <f t="shared" si="3"/>
        <v>00000005</v>
      </c>
      <c r="W4" s="81" t="str">
        <f t="shared" si="4"/>
        <v>00000015</v>
      </c>
      <c r="X4" s="81" t="str">
        <f t="shared" si="5"/>
        <v>00000011</v>
      </c>
      <c r="Y4" s="81" t="str">
        <f t="shared" si="6"/>
        <v>0000000F</v>
      </c>
    </row>
    <row r="5" spans="1:25" x14ac:dyDescent="0.2">
      <c r="B5" s="81" t="s">
        <v>560</v>
      </c>
      <c r="C5" s="7">
        <v>2</v>
      </c>
      <c r="D5" s="81" t="s">
        <v>11</v>
      </c>
      <c r="E5" s="2" t="s">
        <v>1925</v>
      </c>
      <c r="F5" s="2">
        <f t="shared" ref="F5:F22" si="13">0+LEFT(E5,2)</f>
        <v>1</v>
      </c>
      <c r="G5" s="81">
        <v>-4</v>
      </c>
      <c r="H5" s="81" t="s">
        <v>1924</v>
      </c>
      <c r="I5" s="7">
        <f t="shared" si="0"/>
        <v>0</v>
      </c>
      <c r="J5" s="92">
        <v>2</v>
      </c>
      <c r="K5" s="7">
        <f t="shared" si="7"/>
        <v>15</v>
      </c>
      <c r="L5" s="7">
        <f t="shared" si="8"/>
        <v>3</v>
      </c>
      <c r="M5" s="7">
        <f t="shared" si="9"/>
        <v>0</v>
      </c>
      <c r="N5" s="7">
        <f t="shared" si="10"/>
        <v>9</v>
      </c>
      <c r="O5" s="7">
        <f t="shared" si="11"/>
        <v>7</v>
      </c>
      <c r="P5" s="7">
        <f t="shared" si="12"/>
        <v>39</v>
      </c>
      <c r="R5" s="7">
        <v>2</v>
      </c>
      <c r="S5" s="81" t="s">
        <v>11</v>
      </c>
      <c r="T5" s="81" t="str">
        <f t="shared" si="1"/>
        <v>0000000F</v>
      </c>
      <c r="U5" s="81" t="str">
        <f t="shared" si="2"/>
        <v>00000003</v>
      </c>
      <c r="V5" s="81" t="str">
        <f t="shared" si="3"/>
        <v>00000000</v>
      </c>
      <c r="W5" s="81" t="str">
        <f t="shared" si="4"/>
        <v>00000009</v>
      </c>
      <c r="X5" s="81" t="str">
        <f t="shared" si="5"/>
        <v>00000007</v>
      </c>
      <c r="Y5" s="81" t="str">
        <f t="shared" si="6"/>
        <v>00000027</v>
      </c>
    </row>
    <row r="6" spans="1:25" x14ac:dyDescent="0.2">
      <c r="B6" s="81" t="s">
        <v>561</v>
      </c>
      <c r="C6" s="7">
        <v>3</v>
      </c>
      <c r="D6" s="81" t="s">
        <v>12</v>
      </c>
      <c r="E6" s="2" t="s">
        <v>1926</v>
      </c>
      <c r="F6" s="2">
        <f t="shared" si="13"/>
        <v>2</v>
      </c>
      <c r="G6" s="81">
        <v>-3</v>
      </c>
      <c r="H6" s="81" t="s">
        <v>1924</v>
      </c>
      <c r="I6" s="7">
        <f t="shared" si="0"/>
        <v>0</v>
      </c>
      <c r="J6" s="92">
        <v>3</v>
      </c>
      <c r="K6" s="7">
        <f t="shared" si="7"/>
        <v>39</v>
      </c>
      <c r="L6" s="7">
        <f t="shared" si="8"/>
        <v>0</v>
      </c>
      <c r="M6" s="7">
        <f t="shared" si="9"/>
        <v>0</v>
      </c>
      <c r="N6" s="7">
        <f t="shared" si="10"/>
        <v>5</v>
      </c>
      <c r="O6" s="7">
        <f t="shared" si="11"/>
        <v>3</v>
      </c>
      <c r="P6" s="7">
        <f t="shared" si="12"/>
        <v>31</v>
      </c>
      <c r="R6" s="7">
        <v>3</v>
      </c>
      <c r="S6" s="81" t="s">
        <v>12</v>
      </c>
      <c r="T6" s="81" t="str">
        <f t="shared" si="1"/>
        <v>00000027</v>
      </c>
      <c r="U6" s="81" t="str">
        <f t="shared" si="2"/>
        <v>00000000</v>
      </c>
      <c r="V6" s="81" t="str">
        <f t="shared" si="3"/>
        <v>00000000</v>
      </c>
      <c r="W6" s="81" t="str">
        <f t="shared" si="4"/>
        <v>00000005</v>
      </c>
      <c r="X6" s="81" t="str">
        <f t="shared" si="5"/>
        <v>00000003</v>
      </c>
      <c r="Y6" s="81" t="str">
        <f t="shared" si="6"/>
        <v>0000001F</v>
      </c>
    </row>
    <row r="7" spans="1:25" x14ac:dyDescent="0.2">
      <c r="B7" s="81" t="s">
        <v>561</v>
      </c>
      <c r="C7" s="7">
        <v>4</v>
      </c>
      <c r="D7" s="81" t="s">
        <v>13</v>
      </c>
      <c r="E7" s="2" t="s">
        <v>1927</v>
      </c>
      <c r="F7" s="2">
        <f t="shared" si="13"/>
        <v>2</v>
      </c>
      <c r="G7" s="81">
        <v>-2</v>
      </c>
      <c r="H7" s="81" t="s">
        <v>1923</v>
      </c>
      <c r="I7" s="7" t="str">
        <f t="shared" si="0"/>
        <v>-1</v>
      </c>
      <c r="J7" s="92">
        <v>4</v>
      </c>
      <c r="K7" s="7">
        <f t="shared" si="7"/>
        <v>39</v>
      </c>
      <c r="L7" s="7">
        <f t="shared" si="8"/>
        <v>0</v>
      </c>
      <c r="M7" s="7">
        <f t="shared" si="9"/>
        <v>0</v>
      </c>
      <c r="N7" s="7">
        <f t="shared" si="10"/>
        <v>5</v>
      </c>
      <c r="O7" s="7">
        <f t="shared" si="11"/>
        <v>3</v>
      </c>
      <c r="P7" s="7">
        <f t="shared" si="12"/>
        <v>31</v>
      </c>
      <c r="R7" s="7">
        <v>4</v>
      </c>
      <c r="S7" s="81" t="s">
        <v>13</v>
      </c>
      <c r="T7" s="81" t="str">
        <f t="shared" si="1"/>
        <v>00000027</v>
      </c>
      <c r="U7" s="81" t="str">
        <f t="shared" si="2"/>
        <v>00000000</v>
      </c>
      <c r="V7" s="81" t="str">
        <f t="shared" si="3"/>
        <v>00000000</v>
      </c>
      <c r="W7" s="81" t="str">
        <f t="shared" si="4"/>
        <v>00000005</v>
      </c>
      <c r="X7" s="81" t="str">
        <f t="shared" si="5"/>
        <v>00000003</v>
      </c>
      <c r="Y7" s="81" t="str">
        <f t="shared" si="6"/>
        <v>0000001F</v>
      </c>
    </row>
    <row r="8" spans="1:25" x14ac:dyDescent="0.2">
      <c r="B8" s="81" t="s">
        <v>562</v>
      </c>
      <c r="C8" s="7">
        <v>5</v>
      </c>
      <c r="D8" s="81" t="s">
        <v>14</v>
      </c>
      <c r="E8" s="2" t="s">
        <v>1924</v>
      </c>
      <c r="F8" s="2">
        <f t="shared" si="13"/>
        <v>0</v>
      </c>
      <c r="G8" s="81">
        <v>-1</v>
      </c>
      <c r="H8" s="81" t="s">
        <v>1936</v>
      </c>
      <c r="I8" s="7">
        <f t="shared" si="0"/>
        <v>23</v>
      </c>
      <c r="J8" s="92">
        <v>5</v>
      </c>
      <c r="K8" s="7">
        <f t="shared" si="7"/>
        <v>23</v>
      </c>
      <c r="L8" s="7">
        <f t="shared" si="8"/>
        <v>0</v>
      </c>
      <c r="M8" s="7">
        <f t="shared" si="9"/>
        <v>5</v>
      </c>
      <c r="N8" s="7">
        <f t="shared" si="10"/>
        <v>21</v>
      </c>
      <c r="O8" s="7">
        <f t="shared" si="11"/>
        <v>17</v>
      </c>
      <c r="P8" s="7">
        <f t="shared" si="12"/>
        <v>15</v>
      </c>
      <c r="R8" s="7">
        <v>5</v>
      </c>
      <c r="S8" s="81" t="s">
        <v>14</v>
      </c>
      <c r="T8" s="81" t="str">
        <f t="shared" si="1"/>
        <v>00000017</v>
      </c>
      <c r="U8" s="81" t="str">
        <f t="shared" si="2"/>
        <v>00000000</v>
      </c>
      <c r="V8" s="81" t="str">
        <f t="shared" si="3"/>
        <v>00000005</v>
      </c>
      <c r="W8" s="81" t="str">
        <f t="shared" si="4"/>
        <v>00000015</v>
      </c>
      <c r="X8" s="81" t="str">
        <f t="shared" si="5"/>
        <v>00000011</v>
      </c>
      <c r="Y8" s="81" t="str">
        <f t="shared" si="6"/>
        <v>0000000F</v>
      </c>
    </row>
    <row r="9" spans="1:25" x14ac:dyDescent="0.2">
      <c r="B9" s="81" t="s">
        <v>563</v>
      </c>
      <c r="C9" s="7">
        <v>6</v>
      </c>
      <c r="D9" s="81" t="s">
        <v>15</v>
      </c>
      <c r="E9" s="2" t="s">
        <v>1925</v>
      </c>
      <c r="F9" s="2">
        <f t="shared" si="13"/>
        <v>1</v>
      </c>
      <c r="G9" s="81">
        <v>0</v>
      </c>
      <c r="H9" s="81" t="s">
        <v>1924</v>
      </c>
      <c r="I9" s="7">
        <f t="shared" si="0"/>
        <v>0</v>
      </c>
      <c r="J9" s="92">
        <v>6</v>
      </c>
      <c r="K9" s="7">
        <f t="shared" si="7"/>
        <v>15</v>
      </c>
      <c r="L9" s="7">
        <f t="shared" si="8"/>
        <v>3</v>
      </c>
      <c r="M9" s="7">
        <f t="shared" si="9"/>
        <v>0</v>
      </c>
      <c r="N9" s="7">
        <f t="shared" si="10"/>
        <v>9</v>
      </c>
      <c r="O9" s="7">
        <f t="shared" si="11"/>
        <v>7</v>
      </c>
      <c r="P9" s="7">
        <f t="shared" si="12"/>
        <v>39</v>
      </c>
      <c r="R9" s="7">
        <v>6</v>
      </c>
      <c r="S9" s="81" t="s">
        <v>15</v>
      </c>
      <c r="T9" s="81" t="str">
        <f t="shared" si="1"/>
        <v>0000000F</v>
      </c>
      <c r="U9" s="81" t="str">
        <f t="shared" si="2"/>
        <v>00000003</v>
      </c>
      <c r="V9" s="81" t="str">
        <f t="shared" si="3"/>
        <v>00000000</v>
      </c>
      <c r="W9" s="81" t="str">
        <f t="shared" si="4"/>
        <v>00000009</v>
      </c>
      <c r="X9" s="81" t="str">
        <f t="shared" si="5"/>
        <v>00000007</v>
      </c>
      <c r="Y9" s="81" t="str">
        <f t="shared" si="6"/>
        <v>00000027</v>
      </c>
    </row>
    <row r="10" spans="1:25" x14ac:dyDescent="0.2">
      <c r="B10" s="81" t="s">
        <v>564</v>
      </c>
      <c r="C10" s="7">
        <v>7</v>
      </c>
      <c r="D10" s="81" t="s">
        <v>16</v>
      </c>
      <c r="E10" s="2" t="s">
        <v>1928</v>
      </c>
      <c r="F10" s="2">
        <f t="shared" si="13"/>
        <v>3</v>
      </c>
      <c r="G10" s="81">
        <v>1</v>
      </c>
      <c r="H10" s="81" t="s">
        <v>1937</v>
      </c>
      <c r="I10" s="7">
        <f t="shared" si="0"/>
        <v>5</v>
      </c>
      <c r="J10" s="92">
        <v>7</v>
      </c>
      <c r="K10" s="7">
        <f t="shared" si="7"/>
        <v>31</v>
      </c>
      <c r="L10" s="7">
        <f t="shared" si="8"/>
        <v>31</v>
      </c>
      <c r="M10" s="7">
        <f t="shared" si="9"/>
        <v>31</v>
      </c>
      <c r="N10" s="7">
        <f t="shared" si="10"/>
        <v>31</v>
      </c>
      <c r="O10" s="7">
        <f t="shared" si="11"/>
        <v>31</v>
      </c>
      <c r="P10" s="7">
        <f t="shared" si="12"/>
        <v>31</v>
      </c>
      <c r="R10" s="7">
        <v>7</v>
      </c>
      <c r="S10" s="81" t="s">
        <v>16</v>
      </c>
      <c r="T10" s="81" t="str">
        <f t="shared" si="1"/>
        <v>0000001F</v>
      </c>
      <c r="U10" s="81" t="str">
        <f t="shared" si="2"/>
        <v>0000001F</v>
      </c>
      <c r="V10" s="81" t="str">
        <f t="shared" si="3"/>
        <v>0000001F</v>
      </c>
      <c r="W10" s="81" t="str">
        <f t="shared" si="4"/>
        <v>0000001F</v>
      </c>
      <c r="X10" s="81" t="str">
        <f t="shared" si="5"/>
        <v>0000001F</v>
      </c>
      <c r="Y10" s="81" t="str">
        <f t="shared" si="6"/>
        <v>0000001F</v>
      </c>
    </row>
    <row r="11" spans="1:25" x14ac:dyDescent="0.2">
      <c r="B11" s="81" t="s">
        <v>565</v>
      </c>
      <c r="C11" s="7">
        <v>8</v>
      </c>
      <c r="D11" s="81" t="s">
        <v>17</v>
      </c>
      <c r="E11" s="2" t="s">
        <v>1924</v>
      </c>
      <c r="F11" s="2">
        <f t="shared" si="13"/>
        <v>0</v>
      </c>
      <c r="G11" s="81">
        <v>2</v>
      </c>
      <c r="H11" s="81" t="s">
        <v>1938</v>
      </c>
      <c r="I11" s="7">
        <f t="shared" si="0"/>
        <v>21</v>
      </c>
      <c r="J11" s="92">
        <v>8</v>
      </c>
      <c r="K11" s="7">
        <f t="shared" si="7"/>
        <v>23</v>
      </c>
      <c r="L11" s="7">
        <f t="shared" si="8"/>
        <v>0</v>
      </c>
      <c r="M11" s="7">
        <f t="shared" si="9"/>
        <v>5</v>
      </c>
      <c r="N11" s="7">
        <f t="shared" si="10"/>
        <v>21</v>
      </c>
      <c r="O11" s="7">
        <f t="shared" si="11"/>
        <v>17</v>
      </c>
      <c r="P11" s="7">
        <f t="shared" si="12"/>
        <v>15</v>
      </c>
      <c r="R11" s="7">
        <v>8</v>
      </c>
      <c r="S11" s="81" t="s">
        <v>17</v>
      </c>
      <c r="T11" s="81" t="str">
        <f t="shared" si="1"/>
        <v>00000017</v>
      </c>
      <c r="U11" s="81" t="str">
        <f t="shared" si="2"/>
        <v>00000000</v>
      </c>
      <c r="V11" s="81" t="str">
        <f t="shared" si="3"/>
        <v>00000005</v>
      </c>
      <c r="W11" s="81" t="str">
        <f t="shared" si="4"/>
        <v>00000015</v>
      </c>
      <c r="X11" s="81" t="str">
        <f t="shared" si="5"/>
        <v>00000011</v>
      </c>
      <c r="Y11" s="81" t="str">
        <f t="shared" si="6"/>
        <v>0000000F</v>
      </c>
    </row>
    <row r="12" spans="1:25" x14ac:dyDescent="0.2">
      <c r="B12" s="81" t="s">
        <v>566</v>
      </c>
      <c r="C12" s="7">
        <v>9</v>
      </c>
      <c r="D12" s="81" t="s">
        <v>18</v>
      </c>
      <c r="E12" s="2" t="s">
        <v>1925</v>
      </c>
      <c r="F12" s="2">
        <f t="shared" si="13"/>
        <v>1</v>
      </c>
      <c r="G12" s="81">
        <v>3</v>
      </c>
      <c r="H12" s="81" t="s">
        <v>1939</v>
      </c>
      <c r="I12" s="7">
        <f t="shared" si="0"/>
        <v>17</v>
      </c>
      <c r="J12" s="92">
        <v>9</v>
      </c>
      <c r="K12" s="7">
        <f t="shared" si="7"/>
        <v>15</v>
      </c>
      <c r="L12" s="7">
        <f t="shared" si="8"/>
        <v>3</v>
      </c>
      <c r="M12" s="7">
        <f t="shared" si="9"/>
        <v>0</v>
      </c>
      <c r="N12" s="7">
        <f t="shared" si="10"/>
        <v>9</v>
      </c>
      <c r="O12" s="7">
        <f t="shared" si="11"/>
        <v>7</v>
      </c>
      <c r="P12" s="7">
        <f t="shared" si="12"/>
        <v>39</v>
      </c>
      <c r="R12" s="7">
        <v>9</v>
      </c>
      <c r="S12" s="81" t="s">
        <v>18</v>
      </c>
      <c r="T12" s="81" t="str">
        <f t="shared" si="1"/>
        <v>0000000F</v>
      </c>
      <c r="U12" s="81" t="str">
        <f t="shared" si="2"/>
        <v>00000003</v>
      </c>
      <c r="V12" s="81" t="str">
        <f t="shared" si="3"/>
        <v>00000000</v>
      </c>
      <c r="W12" s="81" t="str">
        <f t="shared" si="4"/>
        <v>00000009</v>
      </c>
      <c r="X12" s="81" t="str">
        <f t="shared" si="5"/>
        <v>00000007</v>
      </c>
      <c r="Y12" s="81" t="str">
        <f t="shared" si="6"/>
        <v>00000027</v>
      </c>
    </row>
    <row r="13" spans="1:25" x14ac:dyDescent="0.2">
      <c r="B13" s="81" t="s">
        <v>567</v>
      </c>
      <c r="C13" s="7">
        <v>10</v>
      </c>
      <c r="D13" s="81" t="s">
        <v>19</v>
      </c>
      <c r="E13" s="2" t="s">
        <v>1924</v>
      </c>
      <c r="F13" s="2">
        <f t="shared" si="13"/>
        <v>0</v>
      </c>
      <c r="G13" s="81">
        <v>4</v>
      </c>
      <c r="H13" s="81" t="s">
        <v>1940</v>
      </c>
      <c r="I13" s="7">
        <f t="shared" si="0"/>
        <v>15</v>
      </c>
      <c r="J13" s="92">
        <v>10</v>
      </c>
      <c r="K13" s="7">
        <f t="shared" si="7"/>
        <v>23</v>
      </c>
      <c r="L13" s="7">
        <f t="shared" si="8"/>
        <v>0</v>
      </c>
      <c r="M13" s="7">
        <f t="shared" si="9"/>
        <v>5</v>
      </c>
      <c r="N13" s="7">
        <f t="shared" si="10"/>
        <v>21</v>
      </c>
      <c r="O13" s="7">
        <f t="shared" si="11"/>
        <v>17</v>
      </c>
      <c r="P13" s="7">
        <f t="shared" si="12"/>
        <v>15</v>
      </c>
      <c r="R13" s="7">
        <v>10</v>
      </c>
      <c r="S13" s="81" t="s">
        <v>19</v>
      </c>
      <c r="T13" s="81" t="str">
        <f t="shared" si="1"/>
        <v>00000017</v>
      </c>
      <c r="U13" s="81" t="str">
        <f t="shared" si="2"/>
        <v>00000000</v>
      </c>
      <c r="V13" s="81" t="str">
        <f t="shared" si="3"/>
        <v>00000005</v>
      </c>
      <c r="W13" s="81" t="str">
        <f t="shared" si="4"/>
        <v>00000015</v>
      </c>
      <c r="X13" s="81" t="str">
        <f t="shared" si="5"/>
        <v>00000011</v>
      </c>
      <c r="Y13" s="81" t="str">
        <f t="shared" si="6"/>
        <v>0000000F</v>
      </c>
    </row>
    <row r="14" spans="1:25" x14ac:dyDescent="0.2">
      <c r="B14" s="81" t="s">
        <v>568</v>
      </c>
      <c r="C14" s="7">
        <v>11</v>
      </c>
      <c r="D14" s="81" t="s">
        <v>20</v>
      </c>
      <c r="E14" s="2" t="s">
        <v>1929</v>
      </c>
      <c r="F14" s="2">
        <f t="shared" si="13"/>
        <v>1</v>
      </c>
      <c r="G14" s="81">
        <v>5</v>
      </c>
      <c r="H14" s="81" t="s">
        <v>1941</v>
      </c>
      <c r="I14" s="7">
        <f t="shared" si="0"/>
        <v>3</v>
      </c>
      <c r="J14" s="92">
        <v>11</v>
      </c>
      <c r="K14" s="7">
        <f t="shared" si="7"/>
        <v>15</v>
      </c>
      <c r="L14" s="7">
        <f t="shared" si="8"/>
        <v>3</v>
      </c>
      <c r="M14" s="7">
        <f t="shared" si="9"/>
        <v>0</v>
      </c>
      <c r="N14" s="7">
        <f t="shared" si="10"/>
        <v>9</v>
      </c>
      <c r="O14" s="7">
        <f t="shared" si="11"/>
        <v>7</v>
      </c>
      <c r="P14" s="7">
        <f t="shared" si="12"/>
        <v>39</v>
      </c>
      <c r="R14" s="7">
        <v>11</v>
      </c>
      <c r="S14" s="81" t="s">
        <v>20</v>
      </c>
      <c r="T14" s="81" t="str">
        <f t="shared" si="1"/>
        <v>0000000F</v>
      </c>
      <c r="U14" s="81" t="str">
        <f t="shared" si="2"/>
        <v>00000003</v>
      </c>
      <c r="V14" s="81" t="str">
        <f t="shared" si="3"/>
        <v>00000000</v>
      </c>
      <c r="W14" s="81" t="str">
        <f t="shared" si="4"/>
        <v>00000009</v>
      </c>
      <c r="X14" s="81" t="str">
        <f t="shared" si="5"/>
        <v>00000007</v>
      </c>
      <c r="Y14" s="81" t="str">
        <f t="shared" si="6"/>
        <v>00000027</v>
      </c>
    </row>
    <row r="15" spans="1:25" x14ac:dyDescent="0.2">
      <c r="B15" s="81" t="s">
        <v>569</v>
      </c>
      <c r="C15" s="7">
        <v>12</v>
      </c>
      <c r="D15" s="81" t="s">
        <v>21</v>
      </c>
      <c r="E15" s="2" t="s">
        <v>1930</v>
      </c>
      <c r="F15" s="2">
        <f t="shared" si="13"/>
        <v>4</v>
      </c>
      <c r="G15" s="81">
        <v>6</v>
      </c>
      <c r="H15" s="81" t="s">
        <v>1924</v>
      </c>
      <c r="I15" s="7">
        <f t="shared" si="0"/>
        <v>0</v>
      </c>
      <c r="J15" s="92">
        <v>12</v>
      </c>
      <c r="K15" s="7">
        <f t="shared" si="7"/>
        <v>31</v>
      </c>
      <c r="L15" s="7">
        <f t="shared" si="8"/>
        <v>31</v>
      </c>
      <c r="M15" s="7">
        <f t="shared" si="9"/>
        <v>31</v>
      </c>
      <c r="N15" s="7">
        <f t="shared" si="10"/>
        <v>31</v>
      </c>
      <c r="O15" s="7">
        <f t="shared" si="11"/>
        <v>31</v>
      </c>
      <c r="P15" s="7">
        <f t="shared" si="12"/>
        <v>0</v>
      </c>
      <c r="R15" s="7">
        <v>12</v>
      </c>
      <c r="S15" s="81" t="s">
        <v>21</v>
      </c>
      <c r="T15" s="81" t="str">
        <f t="shared" si="1"/>
        <v>0000001F</v>
      </c>
      <c r="U15" s="81" t="str">
        <f t="shared" si="2"/>
        <v>0000001F</v>
      </c>
      <c r="V15" s="81" t="str">
        <f t="shared" si="3"/>
        <v>0000001F</v>
      </c>
      <c r="W15" s="81" t="str">
        <f t="shared" si="4"/>
        <v>0000001F</v>
      </c>
      <c r="X15" s="81" t="str">
        <f t="shared" si="5"/>
        <v>0000001F</v>
      </c>
      <c r="Y15" s="81" t="str">
        <f t="shared" si="6"/>
        <v>00000000</v>
      </c>
    </row>
    <row r="16" spans="1:25" x14ac:dyDescent="0.2">
      <c r="B16" s="81" t="s">
        <v>570</v>
      </c>
      <c r="C16" s="7">
        <v>13</v>
      </c>
      <c r="D16" s="81" t="s">
        <v>22</v>
      </c>
      <c r="E16" s="2" t="s">
        <v>1923</v>
      </c>
      <c r="F16" s="2">
        <f>0-1</f>
        <v>-1</v>
      </c>
      <c r="G16" s="81">
        <v>7</v>
      </c>
      <c r="H16" s="81" t="s">
        <v>1942</v>
      </c>
      <c r="I16" s="7">
        <f t="shared" si="0"/>
        <v>9</v>
      </c>
      <c r="J16" s="92">
        <v>13</v>
      </c>
      <c r="K16" s="7">
        <f t="shared" si="7"/>
        <v>1</v>
      </c>
      <c r="L16" s="7" t="str">
        <f t="shared" si="8"/>
        <v>-1</v>
      </c>
      <c r="M16" s="7">
        <f t="shared" si="9"/>
        <v>0</v>
      </c>
      <c r="N16" s="7">
        <f t="shared" si="10"/>
        <v>0</v>
      </c>
      <c r="O16" s="7" t="str">
        <f t="shared" si="11"/>
        <v>-1</v>
      </c>
      <c r="P16" s="7">
        <f t="shared" si="12"/>
        <v>23</v>
      </c>
      <c r="R16" s="7">
        <v>13</v>
      </c>
      <c r="S16" s="81" t="s">
        <v>22</v>
      </c>
      <c r="T16" s="81" t="str">
        <f t="shared" si="1"/>
        <v>00000001</v>
      </c>
      <c r="U16" s="81" t="str">
        <f t="shared" si="2"/>
        <v>FFFFFFFFFF</v>
      </c>
      <c r="V16" s="81" t="str">
        <f t="shared" si="3"/>
        <v>00000000</v>
      </c>
      <c r="W16" s="81" t="str">
        <f t="shared" si="4"/>
        <v>00000000</v>
      </c>
      <c r="X16" s="81" t="str">
        <f t="shared" si="5"/>
        <v>FFFFFFFFFF</v>
      </c>
      <c r="Y16" s="81" t="str">
        <f t="shared" si="6"/>
        <v>00000017</v>
      </c>
    </row>
    <row r="17" spans="2:25" x14ac:dyDescent="0.2">
      <c r="B17" s="81" t="s">
        <v>571</v>
      </c>
      <c r="C17" s="7">
        <v>14</v>
      </c>
      <c r="D17" s="81" t="s">
        <v>23</v>
      </c>
      <c r="E17" s="2" t="s">
        <v>1930</v>
      </c>
      <c r="F17" s="2">
        <f t="shared" si="13"/>
        <v>4</v>
      </c>
      <c r="G17" s="81">
        <v>8</v>
      </c>
      <c r="H17" s="81" t="s">
        <v>1943</v>
      </c>
      <c r="I17" s="7">
        <f t="shared" si="0"/>
        <v>7</v>
      </c>
      <c r="J17" s="92">
        <v>14</v>
      </c>
      <c r="K17" s="7">
        <f t="shared" si="7"/>
        <v>31</v>
      </c>
      <c r="L17" s="7">
        <f t="shared" si="8"/>
        <v>31</v>
      </c>
      <c r="M17" s="7">
        <f t="shared" si="9"/>
        <v>31</v>
      </c>
      <c r="N17" s="7">
        <f t="shared" si="10"/>
        <v>31</v>
      </c>
      <c r="O17" s="7">
        <f t="shared" si="11"/>
        <v>31</v>
      </c>
      <c r="P17" s="7">
        <f t="shared" si="12"/>
        <v>0</v>
      </c>
      <c r="R17" s="7">
        <v>14</v>
      </c>
      <c r="S17" s="81" t="s">
        <v>23</v>
      </c>
      <c r="T17" s="81" t="str">
        <f t="shared" si="1"/>
        <v>0000001F</v>
      </c>
      <c r="U17" s="81" t="str">
        <f t="shared" si="2"/>
        <v>0000001F</v>
      </c>
      <c r="V17" s="81" t="str">
        <f t="shared" si="3"/>
        <v>0000001F</v>
      </c>
      <c r="W17" s="81" t="str">
        <f t="shared" si="4"/>
        <v>0000001F</v>
      </c>
      <c r="X17" s="81" t="str">
        <f t="shared" si="5"/>
        <v>0000001F</v>
      </c>
      <c r="Y17" s="81" t="str">
        <f t="shared" si="6"/>
        <v>00000000</v>
      </c>
    </row>
    <row r="18" spans="2:25" x14ac:dyDescent="0.2">
      <c r="B18" s="81" t="s">
        <v>572</v>
      </c>
      <c r="C18" s="7">
        <v>15</v>
      </c>
      <c r="D18" s="81" t="s">
        <v>24</v>
      </c>
      <c r="E18" s="2" t="s">
        <v>1931</v>
      </c>
      <c r="F18" s="2">
        <f t="shared" si="13"/>
        <v>0</v>
      </c>
      <c r="G18" s="81">
        <v>9</v>
      </c>
      <c r="H18" s="81" t="s">
        <v>1944</v>
      </c>
      <c r="I18" s="7">
        <f t="shared" si="0"/>
        <v>39</v>
      </c>
      <c r="J18" s="92">
        <v>15</v>
      </c>
      <c r="K18" s="7">
        <f t="shared" si="7"/>
        <v>23</v>
      </c>
      <c r="L18" s="7">
        <f t="shared" si="8"/>
        <v>0</v>
      </c>
      <c r="M18" s="7">
        <f t="shared" si="9"/>
        <v>5</v>
      </c>
      <c r="N18" s="7">
        <f t="shared" si="10"/>
        <v>21</v>
      </c>
      <c r="O18" s="7">
        <f t="shared" si="11"/>
        <v>17</v>
      </c>
      <c r="P18" s="7">
        <f t="shared" si="12"/>
        <v>15</v>
      </c>
      <c r="R18" s="7">
        <v>15</v>
      </c>
      <c r="S18" s="81" t="s">
        <v>24</v>
      </c>
      <c r="T18" s="81" t="str">
        <f t="shared" si="1"/>
        <v>00000017</v>
      </c>
      <c r="U18" s="81" t="str">
        <f t="shared" si="2"/>
        <v>00000000</v>
      </c>
      <c r="V18" s="81" t="str">
        <f t="shared" si="3"/>
        <v>00000005</v>
      </c>
      <c r="W18" s="81" t="str">
        <f t="shared" si="4"/>
        <v>00000015</v>
      </c>
      <c r="X18" s="81" t="str">
        <f t="shared" si="5"/>
        <v>00000011</v>
      </c>
      <c r="Y18" s="81" t="str">
        <f t="shared" si="6"/>
        <v>0000000F</v>
      </c>
    </row>
    <row r="19" spans="2:25" x14ac:dyDescent="0.2">
      <c r="B19" s="81" t="s">
        <v>573</v>
      </c>
      <c r="C19" s="7">
        <v>16</v>
      </c>
      <c r="D19" s="81" t="s">
        <v>25</v>
      </c>
      <c r="E19" s="2" t="s">
        <v>1924</v>
      </c>
      <c r="F19" s="2">
        <f t="shared" si="13"/>
        <v>0</v>
      </c>
      <c r="G19" s="81">
        <v>10</v>
      </c>
      <c r="H19" s="81" t="s">
        <v>1924</v>
      </c>
      <c r="I19" s="7">
        <f t="shared" si="0"/>
        <v>0</v>
      </c>
      <c r="J19" s="92">
        <v>16</v>
      </c>
      <c r="K19" s="7">
        <f t="shared" si="7"/>
        <v>23</v>
      </c>
      <c r="L19" s="7">
        <f t="shared" si="8"/>
        <v>0</v>
      </c>
      <c r="M19" s="7">
        <f t="shared" si="9"/>
        <v>5</v>
      </c>
      <c r="N19" s="7">
        <f t="shared" si="10"/>
        <v>21</v>
      </c>
      <c r="O19" s="7">
        <f t="shared" si="11"/>
        <v>17</v>
      </c>
      <c r="P19" s="7">
        <f t="shared" si="12"/>
        <v>15</v>
      </c>
      <c r="R19" s="7">
        <v>16</v>
      </c>
      <c r="S19" s="81" t="s">
        <v>25</v>
      </c>
      <c r="T19" s="81" t="str">
        <f t="shared" si="1"/>
        <v>00000017</v>
      </c>
      <c r="U19" s="81" t="str">
        <f t="shared" si="2"/>
        <v>00000000</v>
      </c>
      <c r="V19" s="81" t="str">
        <f t="shared" si="3"/>
        <v>00000005</v>
      </c>
      <c r="W19" s="81" t="str">
        <f t="shared" si="4"/>
        <v>00000015</v>
      </c>
      <c r="X19" s="81" t="str">
        <f t="shared" si="5"/>
        <v>00000011</v>
      </c>
      <c r="Y19" s="81" t="str">
        <f t="shared" si="6"/>
        <v>0000000F</v>
      </c>
    </row>
    <row r="20" spans="2:25" x14ac:dyDescent="0.2">
      <c r="B20" s="81" t="s">
        <v>574</v>
      </c>
      <c r="C20" s="7">
        <v>17</v>
      </c>
      <c r="D20" s="81" t="s">
        <v>26</v>
      </c>
      <c r="E20" s="2" t="s">
        <v>1924</v>
      </c>
      <c r="F20" s="2">
        <f t="shared" si="13"/>
        <v>0</v>
      </c>
      <c r="G20" s="81">
        <v>11</v>
      </c>
      <c r="H20" s="81" t="s">
        <v>1924</v>
      </c>
      <c r="I20" s="7">
        <f t="shared" si="0"/>
        <v>0</v>
      </c>
      <c r="J20" s="92">
        <v>17</v>
      </c>
      <c r="K20" s="7">
        <f t="shared" si="7"/>
        <v>23</v>
      </c>
      <c r="L20" s="7">
        <f t="shared" si="8"/>
        <v>0</v>
      </c>
      <c r="M20" s="7">
        <f t="shared" si="9"/>
        <v>5</v>
      </c>
      <c r="N20" s="7">
        <f t="shared" si="10"/>
        <v>21</v>
      </c>
      <c r="O20" s="7">
        <f t="shared" si="11"/>
        <v>17</v>
      </c>
      <c r="P20" s="7">
        <f t="shared" si="12"/>
        <v>15</v>
      </c>
      <c r="R20" s="7">
        <v>17</v>
      </c>
      <c r="S20" s="81" t="s">
        <v>26</v>
      </c>
      <c r="T20" s="81" t="str">
        <f t="shared" si="1"/>
        <v>00000017</v>
      </c>
      <c r="U20" s="81" t="str">
        <f t="shared" si="2"/>
        <v>00000000</v>
      </c>
      <c r="V20" s="81" t="str">
        <f t="shared" si="3"/>
        <v>00000005</v>
      </c>
      <c r="W20" s="81" t="str">
        <f t="shared" si="4"/>
        <v>00000015</v>
      </c>
      <c r="X20" s="81" t="str">
        <f t="shared" si="5"/>
        <v>00000011</v>
      </c>
      <c r="Y20" s="81" t="str">
        <f t="shared" si="6"/>
        <v>0000000F</v>
      </c>
    </row>
    <row r="21" spans="2:25" x14ac:dyDescent="0.2">
      <c r="B21" s="81" t="s">
        <v>575</v>
      </c>
      <c r="C21" s="7">
        <v>18</v>
      </c>
      <c r="D21" s="81" t="s">
        <v>27</v>
      </c>
      <c r="E21" s="2" t="s">
        <v>1924</v>
      </c>
      <c r="F21" s="2">
        <f t="shared" si="13"/>
        <v>0</v>
      </c>
      <c r="G21" s="81">
        <v>12</v>
      </c>
      <c r="H21" s="81" t="s">
        <v>1945</v>
      </c>
      <c r="I21" s="7">
        <f t="shared" si="0"/>
        <v>5</v>
      </c>
      <c r="J21" s="92">
        <v>18</v>
      </c>
      <c r="K21" s="7">
        <f t="shared" si="7"/>
        <v>23</v>
      </c>
      <c r="L21" s="7">
        <f t="shared" si="8"/>
        <v>0</v>
      </c>
      <c r="M21" s="7">
        <f t="shared" si="9"/>
        <v>5</v>
      </c>
      <c r="N21" s="7">
        <f t="shared" si="10"/>
        <v>21</v>
      </c>
      <c r="O21" s="7">
        <f t="shared" si="11"/>
        <v>17</v>
      </c>
      <c r="P21" s="7">
        <f t="shared" si="12"/>
        <v>15</v>
      </c>
      <c r="R21" s="7">
        <v>18</v>
      </c>
      <c r="S21" s="81" t="s">
        <v>27</v>
      </c>
      <c r="T21" s="81" t="str">
        <f t="shared" si="1"/>
        <v>00000017</v>
      </c>
      <c r="U21" s="81" t="str">
        <f t="shared" si="2"/>
        <v>00000000</v>
      </c>
      <c r="V21" s="81" t="str">
        <f t="shared" si="3"/>
        <v>00000005</v>
      </c>
      <c r="W21" s="81" t="str">
        <f t="shared" si="4"/>
        <v>00000015</v>
      </c>
      <c r="X21" s="81" t="str">
        <f t="shared" si="5"/>
        <v>00000011</v>
      </c>
      <c r="Y21" s="81" t="str">
        <f t="shared" si="6"/>
        <v>0000000F</v>
      </c>
    </row>
    <row r="22" spans="2:25" x14ac:dyDescent="0.2">
      <c r="B22" s="81" t="s">
        <v>576</v>
      </c>
      <c r="C22" s="7">
        <v>19</v>
      </c>
      <c r="D22" s="81" t="s">
        <v>28</v>
      </c>
      <c r="E22" s="2" t="s">
        <v>1924</v>
      </c>
      <c r="F22" s="2">
        <f t="shared" si="13"/>
        <v>0</v>
      </c>
      <c r="G22" s="81">
        <v>13</v>
      </c>
      <c r="H22" s="81" t="s">
        <v>1941</v>
      </c>
      <c r="I22" s="7">
        <f t="shared" si="0"/>
        <v>3</v>
      </c>
      <c r="J22" s="92">
        <v>19</v>
      </c>
      <c r="K22" s="7">
        <f t="shared" si="7"/>
        <v>23</v>
      </c>
      <c r="L22" s="7">
        <f t="shared" si="8"/>
        <v>0</v>
      </c>
      <c r="M22" s="7">
        <f t="shared" si="9"/>
        <v>5</v>
      </c>
      <c r="N22" s="7">
        <f t="shared" si="10"/>
        <v>21</v>
      </c>
      <c r="O22" s="7">
        <f t="shared" si="11"/>
        <v>17</v>
      </c>
      <c r="P22" s="7">
        <f t="shared" si="12"/>
        <v>15</v>
      </c>
      <c r="R22" s="7">
        <v>19</v>
      </c>
      <c r="S22" s="81" t="s">
        <v>28</v>
      </c>
      <c r="T22" s="81" t="str">
        <f t="shared" si="1"/>
        <v>00000017</v>
      </c>
      <c r="U22" s="81" t="str">
        <f t="shared" si="2"/>
        <v>00000000</v>
      </c>
      <c r="V22" s="81" t="str">
        <f t="shared" si="3"/>
        <v>00000005</v>
      </c>
      <c r="W22" s="81" t="str">
        <f t="shared" si="4"/>
        <v>00000015</v>
      </c>
      <c r="X22" s="81" t="str">
        <f t="shared" si="5"/>
        <v>00000011</v>
      </c>
      <c r="Y22" s="81" t="str">
        <f t="shared" si="6"/>
        <v>0000000F</v>
      </c>
    </row>
    <row r="23" spans="2:25" x14ac:dyDescent="0.2">
      <c r="G23" s="81">
        <v>14</v>
      </c>
      <c r="H23" s="81" t="s">
        <v>1946</v>
      </c>
      <c r="I23" s="7">
        <f t="shared" si="0"/>
        <v>31</v>
      </c>
    </row>
    <row r="24" spans="2:25" x14ac:dyDescent="0.2">
      <c r="B24" s="87"/>
      <c r="G24" s="81">
        <v>15</v>
      </c>
      <c r="H24" s="81" t="s">
        <v>1946</v>
      </c>
      <c r="I24" s="7">
        <f t="shared" si="0"/>
        <v>31</v>
      </c>
    </row>
    <row r="25" spans="2:25" x14ac:dyDescent="0.2">
      <c r="B25" s="87"/>
      <c r="G25" s="81">
        <v>16</v>
      </c>
      <c r="H25" s="81" t="s">
        <v>1946</v>
      </c>
      <c r="I25" s="7">
        <f t="shared" si="0"/>
        <v>31</v>
      </c>
    </row>
    <row r="26" spans="2:25" x14ac:dyDescent="0.2">
      <c r="B26" s="90"/>
      <c r="G26" s="81">
        <v>17</v>
      </c>
      <c r="H26" s="81" t="s">
        <v>1947</v>
      </c>
      <c r="I26" s="7">
        <f t="shared" si="0"/>
        <v>31</v>
      </c>
      <c r="R26" s="31"/>
      <c r="S26" s="42" t="s">
        <v>1801</v>
      </c>
      <c r="T26" s="2"/>
      <c r="U26" s="2" t="s">
        <v>1095</v>
      </c>
      <c r="V26" s="2" t="s">
        <v>1096</v>
      </c>
      <c r="W26" s="38" t="s">
        <v>1101</v>
      </c>
    </row>
    <row r="27" spans="2:25" x14ac:dyDescent="0.2">
      <c r="B27" s="90"/>
      <c r="G27" s="81">
        <v>18</v>
      </c>
      <c r="H27" s="81" t="s">
        <v>1946</v>
      </c>
      <c r="I27" s="7">
        <f t="shared" si="0"/>
        <v>31</v>
      </c>
      <c r="R27" s="31">
        <v>0</v>
      </c>
      <c r="S27" s="38" t="s">
        <v>1823</v>
      </c>
      <c r="T27" s="2" t="s">
        <v>1773</v>
      </c>
      <c r="U27" s="2">
        <v>1</v>
      </c>
      <c r="V27" s="2"/>
    </row>
    <row r="28" spans="2:25" x14ac:dyDescent="0.2">
      <c r="B28" s="90"/>
      <c r="G28" s="81">
        <v>19</v>
      </c>
      <c r="H28" s="81" t="s">
        <v>1946</v>
      </c>
      <c r="I28" s="7">
        <f t="shared" si="0"/>
        <v>31</v>
      </c>
      <c r="R28" s="31">
        <v>1</v>
      </c>
      <c r="S28" s="38" t="s">
        <v>1824</v>
      </c>
      <c r="T28" s="2" t="s">
        <v>1097</v>
      </c>
      <c r="U28" s="2">
        <v>2</v>
      </c>
      <c r="V28" s="2">
        <v>2</v>
      </c>
      <c r="W28" s="38">
        <v>0</v>
      </c>
      <c r="X28" s="38" t="s">
        <v>1805</v>
      </c>
    </row>
    <row r="29" spans="2:25" x14ac:dyDescent="0.2">
      <c r="B29" s="87"/>
      <c r="G29" s="81">
        <v>20</v>
      </c>
      <c r="H29" s="81" t="s">
        <v>1946</v>
      </c>
      <c r="I29" s="7">
        <f t="shared" si="0"/>
        <v>31</v>
      </c>
      <c r="R29" s="31">
        <v>2</v>
      </c>
      <c r="S29" s="38" t="s">
        <v>1825</v>
      </c>
      <c r="T29" s="2" t="s">
        <v>1098</v>
      </c>
      <c r="U29" s="2">
        <v>4</v>
      </c>
      <c r="V29" s="2">
        <v>3</v>
      </c>
      <c r="W29" s="38">
        <v>1</v>
      </c>
      <c r="X29" s="38" t="s">
        <v>1806</v>
      </c>
    </row>
    <row r="30" spans="2:25" x14ac:dyDescent="0.2">
      <c r="G30" s="81">
        <v>21</v>
      </c>
      <c r="H30" s="81" t="s">
        <v>1946</v>
      </c>
      <c r="I30" s="7">
        <f t="shared" si="0"/>
        <v>31</v>
      </c>
      <c r="R30" s="31">
        <v>3</v>
      </c>
      <c r="S30" s="38" t="s">
        <v>1826</v>
      </c>
      <c r="T30" s="2" t="s">
        <v>1099</v>
      </c>
      <c r="U30" s="2">
        <v>8</v>
      </c>
      <c r="V30" s="2">
        <v>0</v>
      </c>
      <c r="W30" s="38">
        <v>2</v>
      </c>
      <c r="X30" s="38" t="s">
        <v>1803</v>
      </c>
    </row>
    <row r="31" spans="2:25" x14ac:dyDescent="0.2">
      <c r="G31" s="81">
        <v>22</v>
      </c>
      <c r="H31" s="81" t="s">
        <v>1946</v>
      </c>
      <c r="I31" s="7">
        <f t="shared" si="0"/>
        <v>31</v>
      </c>
      <c r="R31" s="31">
        <v>4</v>
      </c>
      <c r="S31" s="38" t="s">
        <v>1827</v>
      </c>
      <c r="T31" s="2" t="s">
        <v>1100</v>
      </c>
      <c r="U31" s="2">
        <v>10</v>
      </c>
      <c r="V31" s="2">
        <v>1</v>
      </c>
      <c r="W31" s="38">
        <v>3</v>
      </c>
      <c r="X31" s="38" t="s">
        <v>1804</v>
      </c>
    </row>
    <row r="32" spans="2:25" x14ac:dyDescent="0.2">
      <c r="G32" s="81">
        <v>23</v>
      </c>
      <c r="H32" s="81" t="s">
        <v>1946</v>
      </c>
      <c r="I32" s="7">
        <f t="shared" si="0"/>
        <v>31</v>
      </c>
      <c r="R32" s="31">
        <v>-1</v>
      </c>
      <c r="S32" s="38" t="s">
        <v>1828</v>
      </c>
      <c r="T32" s="2" t="s">
        <v>1772</v>
      </c>
      <c r="U32" s="2">
        <v>20</v>
      </c>
      <c r="V32" s="2"/>
    </row>
    <row r="33" spans="7:21" x14ac:dyDescent="0.2">
      <c r="G33" s="81">
        <v>24</v>
      </c>
      <c r="H33" s="81" t="s">
        <v>1924</v>
      </c>
      <c r="I33" s="7">
        <f t="shared" si="0"/>
        <v>0</v>
      </c>
      <c r="R33" s="31"/>
    </row>
    <row r="34" spans="7:21" x14ac:dyDescent="0.2">
      <c r="G34" s="88">
        <v>25</v>
      </c>
      <c r="H34" s="88" t="s">
        <v>1948</v>
      </c>
      <c r="I34" s="89" t="str">
        <f t="shared" si="0"/>
        <v>-1</v>
      </c>
      <c r="R34" s="31"/>
      <c r="S34" s="42" t="s">
        <v>1802</v>
      </c>
    </row>
    <row r="35" spans="7:21" x14ac:dyDescent="0.2">
      <c r="G35" s="88">
        <v>26</v>
      </c>
      <c r="H35" s="88" t="s">
        <v>1924</v>
      </c>
      <c r="I35" s="89">
        <f t="shared" ref="I35:I66" si="14">IF(HEX2DEC(LEFT(H35,2))=255,"-1",HEX2DEC(LEFT(H35,2)))</f>
        <v>0</v>
      </c>
      <c r="R35" s="31">
        <v>0</v>
      </c>
      <c r="S35" s="38" t="s">
        <v>1803</v>
      </c>
      <c r="T35" s="38">
        <v>0</v>
      </c>
      <c r="U35" s="38" t="s">
        <v>1805</v>
      </c>
    </row>
    <row r="36" spans="7:21" x14ac:dyDescent="0.2">
      <c r="G36" s="88">
        <v>27</v>
      </c>
      <c r="H36" s="88" t="s">
        <v>1925</v>
      </c>
      <c r="I36" s="89">
        <f t="shared" si="14"/>
        <v>1</v>
      </c>
      <c r="R36" s="31">
        <v>1</v>
      </c>
      <c r="S36" s="38" t="s">
        <v>1804</v>
      </c>
      <c r="T36" s="38">
        <v>1</v>
      </c>
      <c r="U36" s="38" t="s">
        <v>1806</v>
      </c>
    </row>
    <row r="37" spans="7:21" x14ac:dyDescent="0.2">
      <c r="G37" s="88">
        <v>28</v>
      </c>
      <c r="H37" s="88" t="s">
        <v>1927</v>
      </c>
      <c r="I37" s="89">
        <f t="shared" si="14"/>
        <v>2</v>
      </c>
      <c r="R37" s="31">
        <v>2</v>
      </c>
      <c r="S37" s="38" t="s">
        <v>1805</v>
      </c>
      <c r="T37" s="38">
        <v>2</v>
      </c>
      <c r="U37" s="38" t="s">
        <v>1803</v>
      </c>
    </row>
    <row r="38" spans="7:21" x14ac:dyDescent="0.2">
      <c r="G38" s="88">
        <v>29</v>
      </c>
      <c r="H38" s="88" t="s">
        <v>1927</v>
      </c>
      <c r="I38" s="89">
        <f t="shared" si="14"/>
        <v>2</v>
      </c>
      <c r="R38" s="31">
        <v>3</v>
      </c>
      <c r="S38" s="38" t="s">
        <v>1806</v>
      </c>
      <c r="T38" s="38">
        <v>3</v>
      </c>
      <c r="U38" s="38" t="s">
        <v>1804</v>
      </c>
    </row>
    <row r="39" spans="7:21" x14ac:dyDescent="0.2">
      <c r="G39" s="88">
        <v>30</v>
      </c>
      <c r="H39" s="88" t="s">
        <v>1924</v>
      </c>
      <c r="I39" s="89">
        <f t="shared" si="14"/>
        <v>0</v>
      </c>
      <c r="R39" s="31">
        <v>4</v>
      </c>
      <c r="S39" s="38" t="s">
        <v>1807</v>
      </c>
    </row>
    <row r="40" spans="7:21" x14ac:dyDescent="0.2">
      <c r="G40" s="88">
        <v>31</v>
      </c>
      <c r="H40" s="88" t="s">
        <v>1925</v>
      </c>
      <c r="I40" s="89">
        <f t="shared" si="14"/>
        <v>1</v>
      </c>
      <c r="R40" s="31">
        <v>5</v>
      </c>
      <c r="S40" s="38" t="s">
        <v>1808</v>
      </c>
    </row>
    <row r="41" spans="7:21" x14ac:dyDescent="0.2">
      <c r="G41" s="88">
        <v>32</v>
      </c>
      <c r="H41" s="88" t="s">
        <v>1941</v>
      </c>
      <c r="I41" s="89">
        <f t="shared" si="14"/>
        <v>3</v>
      </c>
      <c r="R41" s="31">
        <v>6</v>
      </c>
      <c r="S41" s="38" t="s">
        <v>1809</v>
      </c>
    </row>
    <row r="42" spans="7:21" x14ac:dyDescent="0.2">
      <c r="G42" s="88">
        <v>33</v>
      </c>
      <c r="H42" s="88" t="s">
        <v>1949</v>
      </c>
      <c r="I42" s="89">
        <f t="shared" si="14"/>
        <v>0</v>
      </c>
      <c r="R42" s="31">
        <v>7</v>
      </c>
      <c r="S42" s="38" t="s">
        <v>1810</v>
      </c>
    </row>
    <row r="43" spans="7:21" x14ac:dyDescent="0.2">
      <c r="G43" s="88">
        <v>34</v>
      </c>
      <c r="H43" s="88" t="s">
        <v>1925</v>
      </c>
      <c r="I43" s="89">
        <f t="shared" si="14"/>
        <v>1</v>
      </c>
    </row>
    <row r="44" spans="7:21" x14ac:dyDescent="0.2">
      <c r="G44" s="88">
        <v>35</v>
      </c>
      <c r="H44" s="88" t="s">
        <v>1924</v>
      </c>
      <c r="I44" s="89">
        <f t="shared" si="14"/>
        <v>0</v>
      </c>
    </row>
    <row r="45" spans="7:21" x14ac:dyDescent="0.2">
      <c r="G45" s="88">
        <v>36</v>
      </c>
      <c r="H45" s="88" t="s">
        <v>1925</v>
      </c>
      <c r="I45" s="89">
        <f t="shared" si="14"/>
        <v>1</v>
      </c>
    </row>
    <row r="46" spans="7:21" x14ac:dyDescent="0.2">
      <c r="G46" s="88">
        <v>37</v>
      </c>
      <c r="H46" s="88" t="s">
        <v>1930</v>
      </c>
      <c r="I46" s="89">
        <f t="shared" si="14"/>
        <v>4</v>
      </c>
    </row>
    <row r="47" spans="7:21" x14ac:dyDescent="0.2">
      <c r="G47" s="88">
        <v>38</v>
      </c>
      <c r="H47" s="88" t="s">
        <v>1923</v>
      </c>
      <c r="I47" s="89" t="str">
        <f t="shared" si="14"/>
        <v>-1</v>
      </c>
    </row>
    <row r="48" spans="7:21" x14ac:dyDescent="0.2">
      <c r="G48" s="88">
        <v>39</v>
      </c>
      <c r="H48" s="88" t="s">
        <v>1930</v>
      </c>
      <c r="I48" s="89">
        <f t="shared" si="14"/>
        <v>4</v>
      </c>
    </row>
    <row r="49" spans="7:9" x14ac:dyDescent="0.2">
      <c r="G49" s="88">
        <v>40</v>
      </c>
      <c r="H49" s="88" t="s">
        <v>1924</v>
      </c>
      <c r="I49" s="89">
        <f t="shared" si="14"/>
        <v>0</v>
      </c>
    </row>
    <row r="50" spans="7:9" x14ac:dyDescent="0.2">
      <c r="G50" s="88">
        <v>41</v>
      </c>
      <c r="H50" s="88" t="s">
        <v>1949</v>
      </c>
      <c r="I50" s="89">
        <f t="shared" si="14"/>
        <v>0</v>
      </c>
    </row>
    <row r="51" spans="7:9" x14ac:dyDescent="0.2">
      <c r="G51" s="88">
        <v>42</v>
      </c>
      <c r="H51" s="88" t="s">
        <v>1924</v>
      </c>
      <c r="I51" s="89">
        <f t="shared" si="14"/>
        <v>0</v>
      </c>
    </row>
    <row r="52" spans="7:9" x14ac:dyDescent="0.2">
      <c r="G52" s="88">
        <v>43</v>
      </c>
      <c r="H52" s="88" t="s">
        <v>1924</v>
      </c>
      <c r="I52" s="89">
        <f t="shared" si="14"/>
        <v>0</v>
      </c>
    </row>
    <row r="53" spans="7:9" x14ac:dyDescent="0.2">
      <c r="G53" s="88">
        <v>44</v>
      </c>
      <c r="H53" s="88" t="s">
        <v>1949</v>
      </c>
      <c r="I53" s="89">
        <f t="shared" si="14"/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4"/>
  <sheetViews>
    <sheetView showGridLines="0" workbookViewId="0">
      <selection activeCell="D7" sqref="D7"/>
    </sheetView>
  </sheetViews>
  <sheetFormatPr defaultColWidth="5.42578125" defaultRowHeight="11.25" x14ac:dyDescent="0.2"/>
  <cols>
    <col min="1" max="1" width="1.5703125" style="1" customWidth="1"/>
    <col min="2" max="2" width="9.42578125" style="1" customWidth="1"/>
    <col min="3" max="3" width="1.5703125" style="1" customWidth="1"/>
    <col min="4" max="4" width="38.28515625" style="2" bestFit="1" customWidth="1"/>
    <col min="5" max="5" width="9.140625" style="1" bestFit="1" customWidth="1"/>
    <col min="6" max="6" width="34.28515625" style="1" bestFit="1" customWidth="1"/>
    <col min="7" max="7" width="5.42578125" style="1" customWidth="1"/>
    <col min="8" max="8" width="22" style="1" bestFit="1" customWidth="1"/>
    <col min="9" max="9" width="5.7109375" style="1" bestFit="1" customWidth="1"/>
    <col min="10" max="10" width="34.28515625" style="1" bestFit="1" customWidth="1"/>
    <col min="11" max="16384" width="5.42578125" style="1"/>
  </cols>
  <sheetData>
    <row r="1" spans="1:6" x14ac:dyDescent="0.2">
      <c r="A1" s="13"/>
      <c r="B1" s="13" t="s">
        <v>837</v>
      </c>
      <c r="C1" s="12"/>
      <c r="D1" s="32" t="s">
        <v>1143</v>
      </c>
      <c r="E1" s="12"/>
      <c r="F1" s="12"/>
    </row>
    <row r="2" spans="1:6" s="22" customFormat="1" x14ac:dyDescent="0.2">
      <c r="A2" s="20"/>
      <c r="B2" s="20" t="s">
        <v>1199</v>
      </c>
      <c r="C2" s="20"/>
      <c r="D2" s="20" t="s">
        <v>1201</v>
      </c>
      <c r="E2" s="20" t="s">
        <v>1202</v>
      </c>
      <c r="F2" s="20" t="s">
        <v>1200</v>
      </c>
    </row>
    <row r="3" spans="1:6" x14ac:dyDescent="0.2">
      <c r="A3" s="6"/>
      <c r="B3" s="7" t="s">
        <v>1536</v>
      </c>
      <c r="C3" s="6"/>
      <c r="D3" s="25" t="s">
        <v>104</v>
      </c>
      <c r="E3" s="6"/>
      <c r="F3" s="6" t="s">
        <v>102</v>
      </c>
    </row>
    <row r="4" spans="1:6" x14ac:dyDescent="0.2">
      <c r="A4" s="6"/>
      <c r="B4" s="7" t="s">
        <v>1537</v>
      </c>
      <c r="C4" s="6"/>
      <c r="D4" s="7" t="s">
        <v>1203</v>
      </c>
      <c r="E4" s="6"/>
      <c r="F4" s="6" t="s">
        <v>1232</v>
      </c>
    </row>
    <row r="5" spans="1:6" x14ac:dyDescent="0.2">
      <c r="A5" s="6"/>
      <c r="B5" s="7" t="s">
        <v>1538</v>
      </c>
      <c r="C5" s="6"/>
      <c r="D5" s="7" t="s">
        <v>1228</v>
      </c>
      <c r="E5" s="6"/>
      <c r="F5" s="6" t="s">
        <v>103</v>
      </c>
    </row>
    <row r="6" spans="1:6" x14ac:dyDescent="0.2">
      <c r="A6" s="6"/>
      <c r="B6" s="7" t="s">
        <v>1539</v>
      </c>
      <c r="C6" s="6"/>
      <c r="D6" s="25" t="s">
        <v>1229</v>
      </c>
      <c r="E6" s="6"/>
      <c r="F6" s="6"/>
    </row>
    <row r="7" spans="1:6" x14ac:dyDescent="0.2">
      <c r="A7" s="6"/>
      <c r="B7" s="7" t="s">
        <v>1540</v>
      </c>
      <c r="C7" s="6"/>
      <c r="D7" s="7" t="s">
        <v>1204</v>
      </c>
      <c r="E7" s="6"/>
      <c r="F7" s="6"/>
    </row>
    <row r="8" spans="1:6" x14ac:dyDescent="0.2">
      <c r="A8" s="6"/>
      <c r="B8" s="7" t="s">
        <v>1541</v>
      </c>
      <c r="C8" s="6"/>
      <c r="D8" s="9" t="s">
        <v>153</v>
      </c>
      <c r="E8" s="10"/>
      <c r="F8" s="9" t="s">
        <v>1230</v>
      </c>
    </row>
    <row r="9" spans="1:6" x14ac:dyDescent="0.2">
      <c r="A9" s="6"/>
      <c r="B9" s="7" t="s">
        <v>1542</v>
      </c>
      <c r="C9" s="6"/>
      <c r="D9" s="9" t="s">
        <v>154</v>
      </c>
      <c r="E9" s="6"/>
      <c r="F9" s="9"/>
    </row>
    <row r="10" spans="1:6" x14ac:dyDescent="0.2">
      <c r="A10" s="6"/>
      <c r="B10" s="7" t="s">
        <v>1543</v>
      </c>
      <c r="C10" s="6"/>
      <c r="D10" s="7" t="s">
        <v>152</v>
      </c>
      <c r="E10" s="6"/>
      <c r="F10" s="6"/>
    </row>
    <row r="11" spans="1:6" x14ac:dyDescent="0.2">
      <c r="A11" s="6"/>
      <c r="B11" s="7" t="s">
        <v>1544</v>
      </c>
      <c r="C11" s="6"/>
      <c r="D11" s="7" t="s">
        <v>1231</v>
      </c>
      <c r="E11" s="6"/>
      <c r="F11" s="6" t="s">
        <v>1240</v>
      </c>
    </row>
    <row r="12" spans="1:6" x14ac:dyDescent="0.2">
      <c r="A12" s="6"/>
      <c r="B12" s="7" t="s">
        <v>1596</v>
      </c>
      <c r="C12" s="6"/>
      <c r="D12" s="7" t="s">
        <v>147</v>
      </c>
      <c r="E12" s="6"/>
      <c r="F12" s="6" t="s">
        <v>1711</v>
      </c>
    </row>
    <row r="13" spans="1:6" x14ac:dyDescent="0.2">
      <c r="A13" s="6"/>
      <c r="B13" s="7" t="s">
        <v>1597</v>
      </c>
      <c r="C13" s="6"/>
      <c r="D13" s="25" t="s">
        <v>2033</v>
      </c>
      <c r="E13" s="6"/>
      <c r="F13" s="53" t="s">
        <v>1839</v>
      </c>
    </row>
    <row r="14" spans="1:6" hidden="1" x14ac:dyDescent="0.2">
      <c r="A14" s="6"/>
      <c r="B14" s="7" t="s">
        <v>1592</v>
      </c>
      <c r="C14" s="6"/>
      <c r="D14" s="7"/>
      <c r="E14" s="6"/>
      <c r="F14" s="53"/>
    </row>
    <row r="15" spans="1:6" hidden="1" x14ac:dyDescent="0.2">
      <c r="A15" s="6"/>
      <c r="B15" s="7" t="s">
        <v>1598</v>
      </c>
      <c r="C15" s="6"/>
      <c r="D15" s="7"/>
      <c r="E15" s="6"/>
      <c r="F15" s="53"/>
    </row>
    <row r="16" spans="1:6" hidden="1" x14ac:dyDescent="0.2">
      <c r="A16" s="6"/>
      <c r="B16" s="7" t="s">
        <v>1599</v>
      </c>
      <c r="C16" s="6"/>
      <c r="D16" s="7"/>
      <c r="E16" s="6"/>
      <c r="F16" s="53"/>
    </row>
    <row r="17" spans="1:6" hidden="1" x14ac:dyDescent="0.2">
      <c r="A17" s="6"/>
      <c r="B17" s="7" t="s">
        <v>1600</v>
      </c>
      <c r="C17" s="6"/>
      <c r="D17" s="7"/>
      <c r="E17" s="11"/>
      <c r="F17" s="53"/>
    </row>
    <row r="18" spans="1:6" hidden="1" x14ac:dyDescent="0.2">
      <c r="A18" s="6"/>
      <c r="B18" s="7" t="s">
        <v>1593</v>
      </c>
      <c r="C18" s="6"/>
      <c r="D18" s="7"/>
      <c r="E18" s="11"/>
      <c r="F18" s="53"/>
    </row>
    <row r="19" spans="1:6" hidden="1" x14ac:dyDescent="0.2">
      <c r="A19" s="6"/>
      <c r="B19" s="7" t="s">
        <v>1602</v>
      </c>
      <c r="C19" s="6"/>
      <c r="D19" s="7"/>
      <c r="E19" s="6"/>
      <c r="F19" s="53"/>
    </row>
    <row r="20" spans="1:6" hidden="1" x14ac:dyDescent="0.2">
      <c r="A20" s="6"/>
      <c r="B20" s="7" t="s">
        <v>1603</v>
      </c>
      <c r="C20" s="6"/>
      <c r="D20" s="7"/>
      <c r="E20" s="6"/>
      <c r="F20" s="53"/>
    </row>
    <row r="21" spans="1:6" hidden="1" x14ac:dyDescent="0.2">
      <c r="A21" s="6"/>
      <c r="B21" s="7" t="s">
        <v>1604</v>
      </c>
      <c r="C21" s="6"/>
      <c r="D21" s="7"/>
      <c r="E21" s="6"/>
      <c r="F21" s="53"/>
    </row>
    <row r="22" spans="1:6" hidden="1" x14ac:dyDescent="0.2">
      <c r="A22" s="6"/>
      <c r="B22" s="7" t="s">
        <v>1594</v>
      </c>
      <c r="C22" s="6"/>
      <c r="D22" s="7"/>
      <c r="E22" s="6"/>
      <c r="F22" s="53"/>
    </row>
    <row r="23" spans="1:6" hidden="1" x14ac:dyDescent="0.2">
      <c r="A23" s="6"/>
      <c r="B23" s="7" t="s">
        <v>1605</v>
      </c>
      <c r="C23" s="6"/>
      <c r="D23" s="7"/>
      <c r="E23" s="6"/>
      <c r="F23" s="53"/>
    </row>
    <row r="24" spans="1:6" hidden="1" x14ac:dyDescent="0.2">
      <c r="A24" s="6"/>
      <c r="B24" s="7" t="s">
        <v>1606</v>
      </c>
      <c r="C24" s="6"/>
      <c r="D24" s="7"/>
      <c r="E24" s="6"/>
      <c r="F24" s="53"/>
    </row>
    <row r="25" spans="1:6" hidden="1" x14ac:dyDescent="0.2">
      <c r="A25" s="6"/>
      <c r="B25" s="7" t="s">
        <v>1607</v>
      </c>
      <c r="C25" s="6"/>
      <c r="D25" s="7"/>
      <c r="E25" s="6"/>
      <c r="F25" s="53"/>
    </row>
    <row r="26" spans="1:6" hidden="1" x14ac:dyDescent="0.2">
      <c r="A26" s="6"/>
      <c r="B26" s="7" t="s">
        <v>1595</v>
      </c>
      <c r="C26" s="6"/>
      <c r="D26" s="7"/>
      <c r="E26" s="6"/>
      <c r="F26" s="53"/>
    </row>
    <row r="27" spans="1:6" hidden="1" x14ac:dyDescent="0.2">
      <c r="A27" s="6"/>
      <c r="B27" s="7" t="s">
        <v>1608</v>
      </c>
      <c r="C27" s="6"/>
      <c r="D27" s="7"/>
      <c r="E27" s="6"/>
      <c r="F27" s="53"/>
    </row>
    <row r="28" spans="1:6" hidden="1" x14ac:dyDescent="0.2">
      <c r="A28" s="6"/>
      <c r="B28" s="7" t="s">
        <v>1609</v>
      </c>
      <c r="C28" s="6"/>
      <c r="D28" s="7"/>
      <c r="E28" s="6"/>
      <c r="F28" s="53"/>
    </row>
    <row r="29" spans="1:6" hidden="1" x14ac:dyDescent="0.2">
      <c r="A29" s="6"/>
      <c r="B29" s="7" t="s">
        <v>1610</v>
      </c>
      <c r="C29" s="6"/>
      <c r="D29" s="7"/>
      <c r="E29" s="6"/>
      <c r="F29" s="53"/>
    </row>
    <row r="30" spans="1:6" hidden="1" x14ac:dyDescent="0.2">
      <c r="A30" s="6"/>
      <c r="B30" s="7" t="s">
        <v>1892</v>
      </c>
      <c r="C30" s="6"/>
      <c r="D30" s="7"/>
      <c r="E30" s="6"/>
      <c r="F30" s="53"/>
    </row>
    <row r="31" spans="1:6" hidden="1" x14ac:dyDescent="0.2">
      <c r="A31" s="6"/>
      <c r="B31" s="7" t="s">
        <v>1954</v>
      </c>
      <c r="C31" s="6"/>
      <c r="D31" s="7"/>
      <c r="E31" s="6"/>
      <c r="F31" s="53"/>
    </row>
    <row r="32" spans="1:6" hidden="1" x14ac:dyDescent="0.2">
      <c r="A32" s="6"/>
      <c r="B32" s="7" t="s">
        <v>1955</v>
      </c>
      <c r="C32" s="6"/>
      <c r="D32" s="7"/>
      <c r="E32" s="6"/>
      <c r="F32" s="53"/>
    </row>
    <row r="33" spans="1:6" hidden="1" x14ac:dyDescent="0.2">
      <c r="A33" s="6"/>
      <c r="B33" s="7" t="s">
        <v>1956</v>
      </c>
      <c r="C33" s="6"/>
      <c r="D33" s="7"/>
      <c r="E33" s="6"/>
      <c r="F33" s="53"/>
    </row>
    <row r="34" spans="1:6" hidden="1" x14ac:dyDescent="0.2">
      <c r="A34" s="6"/>
      <c r="B34" s="7" t="s">
        <v>1893</v>
      </c>
      <c r="C34" s="6"/>
      <c r="D34" s="7"/>
      <c r="E34" s="6"/>
      <c r="F34" s="53"/>
    </row>
    <row r="35" spans="1:6" hidden="1" x14ac:dyDescent="0.2">
      <c r="A35" s="6"/>
      <c r="B35" s="7" t="s">
        <v>1589</v>
      </c>
      <c r="C35" s="6"/>
      <c r="D35" s="7"/>
      <c r="E35" s="6"/>
      <c r="F35" s="53"/>
    </row>
    <row r="36" spans="1:6" hidden="1" x14ac:dyDescent="0.2">
      <c r="A36" s="6"/>
      <c r="B36" s="7" t="s">
        <v>1957</v>
      </c>
      <c r="C36" s="6"/>
      <c r="D36" s="7"/>
      <c r="E36" s="6"/>
      <c r="F36" s="53"/>
    </row>
    <row r="37" spans="1:6" hidden="1" x14ac:dyDescent="0.2">
      <c r="A37" s="6"/>
      <c r="B37" s="7" t="s">
        <v>1958</v>
      </c>
      <c r="C37" s="6"/>
      <c r="D37" s="7"/>
      <c r="E37" s="6"/>
      <c r="F37" s="53"/>
    </row>
    <row r="38" spans="1:6" hidden="1" x14ac:dyDescent="0.2">
      <c r="A38" s="6"/>
      <c r="B38" s="7" t="s">
        <v>1894</v>
      </c>
      <c r="C38" s="6"/>
      <c r="D38" s="7"/>
      <c r="E38" s="6"/>
      <c r="F38" s="53"/>
    </row>
    <row r="39" spans="1:6" hidden="1" x14ac:dyDescent="0.2">
      <c r="A39" s="6"/>
      <c r="B39" s="7" t="s">
        <v>1959</v>
      </c>
      <c r="C39" s="6"/>
      <c r="D39" s="7"/>
      <c r="E39" s="6"/>
      <c r="F39" s="53"/>
    </row>
    <row r="40" spans="1:6" hidden="1" x14ac:dyDescent="0.2">
      <c r="A40" s="6"/>
      <c r="B40" s="7" t="s">
        <v>1960</v>
      </c>
      <c r="C40" s="6"/>
      <c r="D40" s="7"/>
      <c r="E40" s="10"/>
      <c r="F40" s="53"/>
    </row>
    <row r="41" spans="1:6" hidden="1" x14ac:dyDescent="0.2">
      <c r="A41" s="6"/>
      <c r="B41" s="7" t="s">
        <v>1961</v>
      </c>
      <c r="C41" s="6"/>
      <c r="D41" s="9"/>
      <c r="E41" s="6"/>
      <c r="F41" s="53"/>
    </row>
    <row r="42" spans="1:6" hidden="1" x14ac:dyDescent="0.2">
      <c r="A42" s="6"/>
      <c r="B42" s="7" t="s">
        <v>1895</v>
      </c>
      <c r="C42" s="6"/>
      <c r="D42" s="7"/>
      <c r="E42" s="6"/>
      <c r="F42" s="53"/>
    </row>
    <row r="43" spans="1:6" hidden="1" x14ac:dyDescent="0.2">
      <c r="A43" s="6"/>
      <c r="B43" s="7" t="s">
        <v>1896</v>
      </c>
      <c r="C43" s="6"/>
      <c r="D43" s="7"/>
      <c r="E43" s="6"/>
      <c r="F43" s="53"/>
    </row>
    <row r="44" spans="1:6" hidden="1" x14ac:dyDescent="0.2">
      <c r="A44" s="6"/>
      <c r="B44" s="7" t="s">
        <v>1897</v>
      </c>
      <c r="C44" s="6"/>
      <c r="D44" s="7"/>
      <c r="E44" s="6"/>
      <c r="F44" s="53"/>
    </row>
    <row r="45" spans="1:6" hidden="1" x14ac:dyDescent="0.2">
      <c r="A45" s="6"/>
      <c r="B45" s="7" t="s">
        <v>1898</v>
      </c>
      <c r="C45" s="6"/>
      <c r="D45" s="7"/>
      <c r="E45" s="6"/>
      <c r="F45" s="53"/>
    </row>
    <row r="46" spans="1:6" hidden="1" x14ac:dyDescent="0.2">
      <c r="A46" s="6"/>
      <c r="B46" s="7" t="s">
        <v>1899</v>
      </c>
      <c r="C46" s="6"/>
      <c r="D46" s="7"/>
      <c r="E46" s="6"/>
      <c r="F46" s="53"/>
    </row>
    <row r="47" spans="1:6" hidden="1" x14ac:dyDescent="0.2">
      <c r="A47" s="6"/>
      <c r="B47" s="7" t="s">
        <v>1900</v>
      </c>
      <c r="C47" s="6"/>
      <c r="D47" s="7"/>
      <c r="E47" s="6"/>
      <c r="F47" s="53"/>
    </row>
    <row r="48" spans="1:6" hidden="1" x14ac:dyDescent="0.2">
      <c r="A48" s="6"/>
      <c r="B48" s="7" t="s">
        <v>1901</v>
      </c>
      <c r="C48" s="6"/>
      <c r="D48" s="7"/>
      <c r="E48" s="6"/>
      <c r="F48" s="53"/>
    </row>
    <row r="49" spans="1:6" hidden="1" x14ac:dyDescent="0.2">
      <c r="A49" s="6"/>
      <c r="B49" s="7" t="s">
        <v>1902</v>
      </c>
      <c r="C49" s="6"/>
      <c r="D49" s="7"/>
      <c r="E49" s="11"/>
      <c r="F49" s="53"/>
    </row>
    <row r="50" spans="1:6" hidden="1" x14ac:dyDescent="0.2">
      <c r="A50" s="6"/>
      <c r="B50" s="7" t="s">
        <v>1903</v>
      </c>
      <c r="C50" s="6"/>
      <c r="D50" s="7"/>
      <c r="E50" s="11"/>
      <c r="F50" s="53"/>
    </row>
    <row r="51" spans="1:6" hidden="1" x14ac:dyDescent="0.2">
      <c r="A51" s="6"/>
      <c r="B51" s="7" t="s">
        <v>1904</v>
      </c>
      <c r="C51" s="6"/>
      <c r="D51" s="7"/>
      <c r="E51" s="6"/>
      <c r="F51" s="53"/>
    </row>
    <row r="52" spans="1:6" hidden="1" x14ac:dyDescent="0.2">
      <c r="A52" s="6"/>
      <c r="B52" s="7" t="s">
        <v>1905</v>
      </c>
      <c r="C52" s="6"/>
      <c r="D52" s="7"/>
      <c r="E52" s="6"/>
      <c r="F52" s="53"/>
    </row>
    <row r="53" spans="1:6" hidden="1" x14ac:dyDescent="0.2">
      <c r="A53" s="6"/>
      <c r="B53" s="7" t="s">
        <v>1906</v>
      </c>
      <c r="C53" s="6"/>
      <c r="D53" s="7"/>
      <c r="E53" s="6"/>
      <c r="F53" s="53"/>
    </row>
    <row r="54" spans="1:6" hidden="1" x14ac:dyDescent="0.2">
      <c r="A54" s="6"/>
      <c r="B54" s="7" t="s">
        <v>1907</v>
      </c>
      <c r="C54" s="6"/>
      <c r="D54" s="7"/>
      <c r="E54" s="6"/>
      <c r="F54" s="53"/>
    </row>
    <row r="55" spans="1:6" hidden="1" x14ac:dyDescent="0.2">
      <c r="A55" s="6"/>
      <c r="B55" s="7" t="s">
        <v>1908</v>
      </c>
      <c r="C55" s="6"/>
      <c r="D55" s="7"/>
      <c r="E55" s="6"/>
      <c r="F55" s="53"/>
    </row>
    <row r="56" spans="1:6" x14ac:dyDescent="0.2">
      <c r="A56" s="6"/>
      <c r="B56" s="7" t="s">
        <v>1909</v>
      </c>
      <c r="C56" s="6"/>
      <c r="D56" s="58" t="s">
        <v>1841</v>
      </c>
      <c r="E56" s="58"/>
      <c r="F56" s="58" t="s">
        <v>1797</v>
      </c>
    </row>
    <row r="57" spans="1:6" x14ac:dyDescent="0.2">
      <c r="A57" s="6"/>
      <c r="B57" s="7" t="s">
        <v>1910</v>
      </c>
      <c r="C57" s="6"/>
      <c r="D57" s="58"/>
      <c r="E57" s="58"/>
      <c r="F57" s="58"/>
    </row>
    <row r="58" spans="1:6" x14ac:dyDescent="0.2">
      <c r="A58" s="6"/>
      <c r="B58" s="7" t="s">
        <v>1911</v>
      </c>
      <c r="C58" s="6"/>
      <c r="D58" s="58"/>
      <c r="E58" s="58"/>
      <c r="F58" s="58"/>
    </row>
    <row r="59" spans="1:6" x14ac:dyDescent="0.2">
      <c r="A59" s="6"/>
      <c r="B59" s="7" t="s">
        <v>1962</v>
      </c>
      <c r="C59" s="6"/>
      <c r="D59" s="58" t="s">
        <v>1840</v>
      </c>
      <c r="E59" s="58"/>
      <c r="F59" s="58" t="s">
        <v>1766</v>
      </c>
    </row>
    <row r="60" spans="1:6" x14ac:dyDescent="0.2">
      <c r="A60" s="6"/>
      <c r="B60" s="7" t="s">
        <v>1965</v>
      </c>
      <c r="C60" s="6"/>
      <c r="D60" s="58" t="s">
        <v>1840</v>
      </c>
      <c r="E60" s="58"/>
      <c r="F60" s="58" t="s">
        <v>1767</v>
      </c>
    </row>
    <row r="61" spans="1:6" hidden="1" x14ac:dyDescent="0.2">
      <c r="A61" s="6"/>
      <c r="B61" s="7" t="s">
        <v>1966</v>
      </c>
      <c r="C61" s="6"/>
      <c r="D61" s="7"/>
      <c r="E61" s="7"/>
      <c r="F61" s="7"/>
    </row>
    <row r="62" spans="1:6" hidden="1" x14ac:dyDescent="0.2">
      <c r="A62" s="6"/>
      <c r="B62" s="7" t="s">
        <v>1912</v>
      </c>
      <c r="C62" s="6"/>
      <c r="D62" s="7"/>
      <c r="E62" s="7"/>
      <c r="F62" s="7"/>
    </row>
    <row r="63" spans="1:6" hidden="1" x14ac:dyDescent="0.2">
      <c r="A63" s="6"/>
      <c r="B63" s="7" t="s">
        <v>1913</v>
      </c>
      <c r="C63" s="6"/>
      <c r="D63" s="7"/>
      <c r="E63" s="7"/>
      <c r="F63" s="7"/>
    </row>
    <row r="64" spans="1:6" hidden="1" x14ac:dyDescent="0.2">
      <c r="A64" s="6"/>
      <c r="B64" s="7" t="s">
        <v>1914</v>
      </c>
      <c r="C64" s="6"/>
      <c r="D64" s="7"/>
      <c r="E64" s="7"/>
      <c r="F64" s="7"/>
    </row>
    <row r="65" spans="1:6" hidden="1" x14ac:dyDescent="0.2">
      <c r="A65" s="6"/>
      <c r="B65" s="7" t="s">
        <v>1590</v>
      </c>
      <c r="C65" s="6"/>
      <c r="D65" s="7"/>
      <c r="E65" s="7"/>
      <c r="F65" s="7"/>
    </row>
    <row r="66" spans="1:6" hidden="1" x14ac:dyDescent="0.2">
      <c r="A66" s="6"/>
      <c r="B66" s="7" t="s">
        <v>1915</v>
      </c>
      <c r="C66" s="6"/>
      <c r="D66" s="7"/>
      <c r="E66" s="7"/>
      <c r="F66" s="7"/>
    </row>
    <row r="67" spans="1:6" hidden="1" x14ac:dyDescent="0.2">
      <c r="A67" s="6"/>
      <c r="B67" s="7" t="s">
        <v>1967</v>
      </c>
      <c r="C67" s="6"/>
      <c r="D67" s="7"/>
      <c r="E67" s="7"/>
      <c r="F67" s="7"/>
    </row>
    <row r="68" spans="1:6" hidden="1" x14ac:dyDescent="0.2">
      <c r="A68" s="6"/>
      <c r="B68" s="7" t="s">
        <v>1968</v>
      </c>
      <c r="C68" s="6"/>
      <c r="D68" s="7"/>
      <c r="E68" s="7"/>
      <c r="F68" s="7"/>
    </row>
    <row r="69" spans="1:6" hidden="1" x14ac:dyDescent="0.2">
      <c r="A69" s="6"/>
      <c r="B69" s="7" t="s">
        <v>1969</v>
      </c>
      <c r="C69" s="6"/>
      <c r="D69" s="7"/>
      <c r="E69" s="7"/>
      <c r="F69" s="7"/>
    </row>
    <row r="70" spans="1:6" hidden="1" x14ac:dyDescent="0.2">
      <c r="A70" s="6"/>
      <c r="B70" s="7" t="s">
        <v>1916</v>
      </c>
      <c r="C70" s="6"/>
      <c r="D70" s="7"/>
      <c r="E70" s="7"/>
      <c r="F70" s="7"/>
    </row>
    <row r="71" spans="1:6" hidden="1" x14ac:dyDescent="0.2">
      <c r="A71" s="6"/>
      <c r="B71" s="7" t="s">
        <v>1970</v>
      </c>
      <c r="C71" s="6"/>
      <c r="D71" s="7"/>
      <c r="E71" s="7"/>
      <c r="F71" s="7"/>
    </row>
    <row r="72" spans="1:6" hidden="1" x14ac:dyDescent="0.2">
      <c r="A72" s="6"/>
      <c r="B72" s="7" t="s">
        <v>1971</v>
      </c>
      <c r="C72" s="6"/>
      <c r="D72" s="7"/>
      <c r="E72" s="7"/>
      <c r="F72" s="7"/>
    </row>
    <row r="73" spans="1:6" hidden="1" x14ac:dyDescent="0.2">
      <c r="A73" s="6"/>
      <c r="B73" s="7" t="s">
        <v>1972</v>
      </c>
      <c r="C73" s="6"/>
      <c r="D73" s="9"/>
      <c r="E73" s="9"/>
      <c r="F73" s="9"/>
    </row>
    <row r="74" spans="1:6" hidden="1" x14ac:dyDescent="0.2">
      <c r="A74" s="6"/>
      <c r="B74" s="7" t="s">
        <v>1917</v>
      </c>
      <c r="C74" s="6"/>
      <c r="D74" s="7"/>
      <c r="E74" s="7"/>
      <c r="F74" s="7"/>
    </row>
    <row r="75" spans="1:6" hidden="1" x14ac:dyDescent="0.2">
      <c r="A75" s="6"/>
      <c r="B75" s="7" t="s">
        <v>1973</v>
      </c>
      <c r="C75" s="6"/>
      <c r="D75" s="7"/>
      <c r="E75" s="7"/>
      <c r="F75" s="7"/>
    </row>
    <row r="76" spans="1:6" hidden="1" x14ac:dyDescent="0.2">
      <c r="A76" s="6"/>
      <c r="B76" s="7" t="s">
        <v>1974</v>
      </c>
      <c r="C76" s="6"/>
      <c r="D76" s="7"/>
      <c r="E76" s="7"/>
      <c r="F76" s="7"/>
    </row>
    <row r="77" spans="1:6" hidden="1" x14ac:dyDescent="0.2">
      <c r="A77" s="6"/>
      <c r="B77" s="7" t="s">
        <v>1975</v>
      </c>
      <c r="C77" s="6"/>
      <c r="D77" s="7"/>
      <c r="E77" s="7"/>
      <c r="F77" s="7"/>
    </row>
    <row r="78" spans="1:6" hidden="1" x14ac:dyDescent="0.2">
      <c r="A78" s="6"/>
      <c r="B78" s="7" t="s">
        <v>1918</v>
      </c>
      <c r="C78" s="6"/>
      <c r="D78" s="7"/>
      <c r="E78" s="7"/>
      <c r="F78" s="7"/>
    </row>
    <row r="79" spans="1:6" hidden="1" x14ac:dyDescent="0.2">
      <c r="A79" s="6"/>
      <c r="B79" s="7" t="s">
        <v>1976</v>
      </c>
      <c r="C79" s="6"/>
      <c r="D79" s="7"/>
      <c r="E79" s="7"/>
      <c r="F79" s="7"/>
    </row>
    <row r="80" spans="1:6" hidden="1" x14ac:dyDescent="0.2">
      <c r="A80" s="6"/>
      <c r="B80" s="7" t="s">
        <v>1977</v>
      </c>
      <c r="C80" s="6"/>
      <c r="D80" s="7"/>
      <c r="E80" s="7"/>
      <c r="F80" s="7"/>
    </row>
    <row r="81" spans="1:6" hidden="1" x14ac:dyDescent="0.2">
      <c r="A81" s="6"/>
      <c r="B81" s="7" t="s">
        <v>1978</v>
      </c>
      <c r="C81" s="6"/>
      <c r="D81" s="7"/>
      <c r="E81" s="7"/>
      <c r="F81" s="7"/>
    </row>
    <row r="82" spans="1:6" hidden="1" x14ac:dyDescent="0.2">
      <c r="A82" s="6"/>
      <c r="B82" s="7" t="s">
        <v>1919</v>
      </c>
      <c r="C82" s="6"/>
      <c r="D82" s="7"/>
      <c r="E82" s="7"/>
      <c r="F82" s="7"/>
    </row>
    <row r="83" spans="1:6" hidden="1" x14ac:dyDescent="0.2">
      <c r="A83" s="6"/>
      <c r="B83" s="7" t="s">
        <v>1979</v>
      </c>
      <c r="C83" s="6"/>
      <c r="D83" s="7"/>
      <c r="E83" s="7"/>
      <c r="F83" s="7"/>
    </row>
    <row r="84" spans="1:6" hidden="1" x14ac:dyDescent="0.2">
      <c r="A84" s="6"/>
      <c r="B84" s="7" t="s">
        <v>1980</v>
      </c>
      <c r="C84" s="6"/>
      <c r="D84" s="7"/>
      <c r="E84" s="7"/>
      <c r="F84" s="7"/>
    </row>
    <row r="85" spans="1:6" hidden="1" x14ac:dyDescent="0.2">
      <c r="A85" s="6"/>
      <c r="B85" s="7" t="s">
        <v>1981</v>
      </c>
      <c r="C85" s="6"/>
      <c r="D85" s="7"/>
      <c r="E85" s="7"/>
      <c r="F85" s="7"/>
    </row>
    <row r="86" spans="1:6" hidden="1" x14ac:dyDescent="0.2">
      <c r="A86" s="6"/>
      <c r="B86" s="7" t="s">
        <v>1953</v>
      </c>
      <c r="C86" s="6"/>
      <c r="D86" s="7"/>
      <c r="E86" s="7"/>
      <c r="F86" s="7"/>
    </row>
    <row r="87" spans="1:6" hidden="1" x14ac:dyDescent="0.2">
      <c r="A87" s="6"/>
      <c r="B87" s="7" t="s">
        <v>1982</v>
      </c>
      <c r="C87" s="6"/>
      <c r="D87" s="7"/>
      <c r="E87" s="7"/>
      <c r="F87" s="7"/>
    </row>
    <row r="88" spans="1:6" hidden="1" x14ac:dyDescent="0.2">
      <c r="A88" s="6"/>
      <c r="B88" s="7" t="s">
        <v>1983</v>
      </c>
      <c r="C88" s="6"/>
      <c r="D88" s="7"/>
      <c r="E88" s="7"/>
      <c r="F88" s="7"/>
    </row>
    <row r="89" spans="1:6" hidden="1" x14ac:dyDescent="0.2">
      <c r="A89" s="6"/>
      <c r="B89" s="7" t="s">
        <v>1984</v>
      </c>
      <c r="C89" s="6"/>
      <c r="D89" s="7"/>
      <c r="E89" s="7"/>
      <c r="F89" s="7"/>
    </row>
    <row r="90" spans="1:6" hidden="1" x14ac:dyDescent="0.2">
      <c r="A90" s="6"/>
      <c r="B90" s="7" t="s">
        <v>434</v>
      </c>
      <c r="C90" s="6"/>
      <c r="D90" s="7"/>
      <c r="E90" s="7"/>
      <c r="F90" s="7"/>
    </row>
    <row r="91" spans="1:6" hidden="1" x14ac:dyDescent="0.2">
      <c r="A91" s="6"/>
      <c r="B91" s="7" t="s">
        <v>435</v>
      </c>
      <c r="C91" s="6"/>
      <c r="D91" s="7"/>
      <c r="E91" s="7"/>
      <c r="F91" s="7"/>
    </row>
    <row r="92" spans="1:6" hidden="1" x14ac:dyDescent="0.2">
      <c r="A92" s="6"/>
      <c r="B92" s="7" t="s">
        <v>436</v>
      </c>
      <c r="C92" s="6"/>
      <c r="D92" s="7"/>
      <c r="E92" s="7"/>
      <c r="F92" s="7"/>
    </row>
    <row r="93" spans="1:6" hidden="1" x14ac:dyDescent="0.2">
      <c r="A93" s="6"/>
      <c r="B93" s="7" t="s">
        <v>437</v>
      </c>
      <c r="C93" s="6"/>
      <c r="D93" s="7"/>
      <c r="E93" s="7"/>
      <c r="F93" s="7"/>
    </row>
    <row r="94" spans="1:6" hidden="1" x14ac:dyDescent="0.2">
      <c r="A94" s="6"/>
      <c r="B94" s="7" t="s">
        <v>438</v>
      </c>
      <c r="C94" s="6"/>
      <c r="D94" s="7"/>
      <c r="E94" s="7"/>
      <c r="F94" s="7"/>
    </row>
    <row r="95" spans="1:6" hidden="1" x14ac:dyDescent="0.2">
      <c r="A95" s="6"/>
      <c r="B95" s="7" t="s">
        <v>1591</v>
      </c>
      <c r="C95" s="6"/>
      <c r="D95" s="7"/>
      <c r="E95" s="7"/>
      <c r="F95" s="7"/>
    </row>
    <row r="96" spans="1:6" hidden="1" x14ac:dyDescent="0.2">
      <c r="A96" s="6"/>
      <c r="B96" s="7" t="s">
        <v>439</v>
      </c>
      <c r="C96" s="6"/>
      <c r="D96" s="7"/>
      <c r="E96" s="7"/>
      <c r="F96" s="7"/>
    </row>
    <row r="97" spans="1:6" hidden="1" x14ac:dyDescent="0.2">
      <c r="A97" s="6"/>
      <c r="B97" s="7" t="s">
        <v>440</v>
      </c>
      <c r="C97" s="6"/>
      <c r="D97" s="7"/>
      <c r="E97" s="7"/>
      <c r="F97" s="7"/>
    </row>
    <row r="98" spans="1:6" hidden="1" x14ac:dyDescent="0.2">
      <c r="A98" s="6"/>
      <c r="B98" s="7" t="s">
        <v>441</v>
      </c>
      <c r="C98" s="6"/>
      <c r="D98" s="7"/>
      <c r="E98" s="7"/>
      <c r="F98" s="7"/>
    </row>
    <row r="99" spans="1:6" hidden="1" x14ac:dyDescent="0.2">
      <c r="A99" s="6"/>
      <c r="B99" s="7" t="s">
        <v>442</v>
      </c>
      <c r="C99" s="6"/>
      <c r="D99" s="7"/>
      <c r="E99" s="7"/>
      <c r="F99" s="7"/>
    </row>
    <row r="100" spans="1:6" hidden="1" x14ac:dyDescent="0.2">
      <c r="A100" s="6"/>
      <c r="B100" s="7" t="s">
        <v>443</v>
      </c>
      <c r="C100" s="6"/>
      <c r="D100" s="7"/>
      <c r="E100" s="7"/>
      <c r="F100" s="7"/>
    </row>
    <row r="101" spans="1:6" hidden="1" x14ac:dyDescent="0.2">
      <c r="A101" s="6"/>
      <c r="B101" s="7" t="s">
        <v>444</v>
      </c>
      <c r="C101" s="6"/>
      <c r="D101" s="7"/>
      <c r="E101" s="7"/>
      <c r="F101" s="7"/>
    </row>
    <row r="102" spans="1:6" hidden="1" x14ac:dyDescent="0.2">
      <c r="A102" s="6"/>
      <c r="B102" s="7" t="s">
        <v>445</v>
      </c>
      <c r="C102" s="6"/>
      <c r="D102" s="7"/>
      <c r="E102" s="7"/>
      <c r="F102" s="7"/>
    </row>
    <row r="103" spans="1:6" hidden="1" x14ac:dyDescent="0.2">
      <c r="A103" s="6"/>
      <c r="B103" s="7" t="s">
        <v>446</v>
      </c>
      <c r="C103" s="6"/>
      <c r="D103" s="7"/>
      <c r="E103" s="7"/>
      <c r="F103" s="7"/>
    </row>
    <row r="104" spans="1:6" hidden="1" x14ac:dyDescent="0.2">
      <c r="A104" s="6"/>
      <c r="B104" s="7" t="s">
        <v>447</v>
      </c>
      <c r="C104" s="6"/>
      <c r="D104" s="7"/>
      <c r="E104" s="7"/>
      <c r="F104" s="7"/>
    </row>
    <row r="105" spans="1:6" hidden="1" x14ac:dyDescent="0.2">
      <c r="A105" s="6"/>
      <c r="B105" s="7" t="s">
        <v>448</v>
      </c>
      <c r="C105" s="6"/>
      <c r="D105" s="9"/>
      <c r="E105" s="9"/>
      <c r="F105" s="9"/>
    </row>
    <row r="106" spans="1:6" hidden="1" x14ac:dyDescent="0.2">
      <c r="A106" s="6"/>
      <c r="B106" s="7" t="s">
        <v>449</v>
      </c>
      <c r="C106" s="6"/>
      <c r="D106" s="7"/>
      <c r="E106" s="7"/>
      <c r="F106" s="7"/>
    </row>
    <row r="107" spans="1:6" hidden="1" x14ac:dyDescent="0.2">
      <c r="A107" s="6"/>
      <c r="B107" s="7" t="s">
        <v>450</v>
      </c>
      <c r="C107" s="6"/>
      <c r="D107" s="7"/>
      <c r="E107" s="7"/>
      <c r="F107" s="7"/>
    </row>
    <row r="108" spans="1:6" hidden="1" x14ac:dyDescent="0.2">
      <c r="A108" s="6"/>
      <c r="B108" s="7" t="s">
        <v>451</v>
      </c>
      <c r="C108" s="6"/>
      <c r="D108" s="7"/>
      <c r="E108" s="7"/>
      <c r="F108" s="7"/>
    </row>
    <row r="109" spans="1:6" hidden="1" x14ac:dyDescent="0.2">
      <c r="A109" s="6"/>
      <c r="B109" s="7" t="s">
        <v>452</v>
      </c>
      <c r="C109" s="6"/>
      <c r="D109" s="7"/>
      <c r="E109" s="7"/>
      <c r="F109" s="7"/>
    </row>
    <row r="110" spans="1:6" hidden="1" x14ac:dyDescent="0.2">
      <c r="A110" s="6"/>
      <c r="B110" s="7" t="s">
        <v>453</v>
      </c>
      <c r="C110" s="6"/>
      <c r="D110" s="7"/>
      <c r="E110" s="7"/>
      <c r="F110" s="7"/>
    </row>
    <row r="111" spans="1:6" hidden="1" x14ac:dyDescent="0.2">
      <c r="A111" s="6"/>
      <c r="B111" s="7" t="s">
        <v>454</v>
      </c>
      <c r="C111" s="6"/>
      <c r="D111" s="7"/>
      <c r="E111" s="7"/>
      <c r="F111" s="7"/>
    </row>
    <row r="112" spans="1:6" hidden="1" x14ac:dyDescent="0.2">
      <c r="A112" s="6"/>
      <c r="B112" s="7" t="s">
        <v>455</v>
      </c>
      <c r="C112" s="6"/>
      <c r="D112" s="7"/>
      <c r="E112" s="7"/>
      <c r="F112" s="7"/>
    </row>
    <row r="113" spans="1:6" hidden="1" x14ac:dyDescent="0.2">
      <c r="A113" s="6"/>
      <c r="B113" s="7" t="s">
        <v>456</v>
      </c>
      <c r="C113" s="6"/>
      <c r="D113" s="7"/>
      <c r="E113" s="7"/>
      <c r="F113" s="7"/>
    </row>
    <row r="114" spans="1:6" hidden="1" x14ac:dyDescent="0.2">
      <c r="A114" s="6"/>
      <c r="B114" s="7" t="s">
        <v>457</v>
      </c>
      <c r="C114" s="6"/>
      <c r="D114" s="7"/>
      <c r="E114" s="7"/>
      <c r="F114" s="7"/>
    </row>
    <row r="115" spans="1:6" x14ac:dyDescent="0.2">
      <c r="A115" s="6"/>
      <c r="B115" s="7" t="s">
        <v>458</v>
      </c>
      <c r="C115" s="6"/>
      <c r="D115" s="57" t="s">
        <v>1841</v>
      </c>
      <c r="E115" s="57"/>
      <c r="F115" s="57" t="s">
        <v>1796</v>
      </c>
    </row>
    <row r="116" spans="1:6" x14ac:dyDescent="0.2">
      <c r="A116" s="6"/>
      <c r="B116" s="7" t="s">
        <v>459</v>
      </c>
      <c r="C116" s="6"/>
      <c r="D116" s="57"/>
      <c r="E116" s="57"/>
      <c r="F116" s="57"/>
    </row>
    <row r="117" spans="1:6" x14ac:dyDescent="0.2">
      <c r="A117" s="6"/>
      <c r="B117" s="7" t="s">
        <v>460</v>
      </c>
      <c r="C117" s="6"/>
      <c r="D117" s="57"/>
      <c r="E117" s="57"/>
      <c r="F117" s="57"/>
    </row>
    <row r="118" spans="1:6" x14ac:dyDescent="0.2">
      <c r="A118" s="6"/>
      <c r="B118" s="7" t="s">
        <v>461</v>
      </c>
      <c r="C118" s="6"/>
      <c r="D118" s="57" t="s">
        <v>1840</v>
      </c>
      <c r="E118" s="57"/>
      <c r="F118" s="57" t="s">
        <v>1788</v>
      </c>
    </row>
    <row r="119" spans="1:6" x14ac:dyDescent="0.2">
      <c r="A119" s="6"/>
      <c r="B119" s="7" t="s">
        <v>462</v>
      </c>
      <c r="C119" s="6"/>
      <c r="D119" s="57" t="s">
        <v>1840</v>
      </c>
      <c r="E119" s="57"/>
      <c r="F119" s="57" t="s">
        <v>1798</v>
      </c>
    </row>
    <row r="120" spans="1:6" hidden="1" x14ac:dyDescent="0.2">
      <c r="A120" s="6"/>
      <c r="B120" s="7" t="s">
        <v>463</v>
      </c>
      <c r="C120" s="6"/>
      <c r="D120" s="7"/>
      <c r="E120" s="7"/>
      <c r="F120" s="7"/>
    </row>
    <row r="121" spans="1:6" hidden="1" x14ac:dyDescent="0.2">
      <c r="A121" s="6"/>
      <c r="B121" s="7" t="s">
        <v>464</v>
      </c>
      <c r="C121" s="6"/>
      <c r="D121" s="7"/>
      <c r="E121" s="7"/>
      <c r="F121" s="7"/>
    </row>
    <row r="122" spans="1:6" hidden="1" x14ac:dyDescent="0.2">
      <c r="A122" s="6"/>
      <c r="B122" s="7" t="s">
        <v>465</v>
      </c>
      <c r="C122" s="6"/>
      <c r="D122" s="7"/>
      <c r="E122" s="7"/>
      <c r="F122" s="7"/>
    </row>
    <row r="123" spans="1:6" hidden="1" x14ac:dyDescent="0.2">
      <c r="A123" s="6"/>
      <c r="B123" s="7" t="s">
        <v>466</v>
      </c>
      <c r="C123" s="6"/>
      <c r="D123" s="7"/>
      <c r="E123" s="7"/>
      <c r="F123" s="7"/>
    </row>
    <row r="124" spans="1:6" hidden="1" x14ac:dyDescent="0.2">
      <c r="A124" s="6"/>
      <c r="B124" s="7" t="s">
        <v>467</v>
      </c>
      <c r="C124" s="6"/>
      <c r="D124" s="7"/>
      <c r="E124" s="7"/>
      <c r="F124" s="7"/>
    </row>
    <row r="125" spans="1:6" hidden="1" x14ac:dyDescent="0.2">
      <c r="A125" s="6"/>
      <c r="B125" s="7" t="s">
        <v>468</v>
      </c>
      <c r="C125" s="6"/>
      <c r="D125" s="7"/>
      <c r="E125" s="7"/>
      <c r="F125" s="7"/>
    </row>
    <row r="126" spans="1:6" hidden="1" x14ac:dyDescent="0.2">
      <c r="A126" s="6"/>
      <c r="B126" s="7" t="s">
        <v>469</v>
      </c>
      <c r="C126" s="6"/>
      <c r="D126" s="7"/>
      <c r="E126" s="7"/>
      <c r="F126" s="7"/>
    </row>
    <row r="127" spans="1:6" hidden="1" x14ac:dyDescent="0.2">
      <c r="A127" s="6"/>
      <c r="B127" s="7" t="s">
        <v>470</v>
      </c>
      <c r="C127" s="6"/>
      <c r="D127" s="7"/>
      <c r="E127" s="7"/>
      <c r="F127" s="7"/>
    </row>
    <row r="128" spans="1:6" hidden="1" x14ac:dyDescent="0.2">
      <c r="A128" s="6"/>
      <c r="B128" s="7" t="s">
        <v>471</v>
      </c>
      <c r="C128" s="6"/>
      <c r="D128" s="7"/>
      <c r="E128" s="7"/>
      <c r="F128" s="7"/>
    </row>
    <row r="129" spans="1:6" hidden="1" x14ac:dyDescent="0.2">
      <c r="A129" s="6"/>
      <c r="B129" s="7" t="s">
        <v>472</v>
      </c>
      <c r="C129" s="6"/>
      <c r="D129" s="7"/>
      <c r="E129" s="7"/>
      <c r="F129" s="7"/>
    </row>
    <row r="130" spans="1:6" hidden="1" x14ac:dyDescent="0.2">
      <c r="A130" s="6"/>
      <c r="B130" s="7" t="s">
        <v>473</v>
      </c>
      <c r="C130" s="6"/>
      <c r="D130" s="7"/>
      <c r="E130" s="7"/>
      <c r="F130" s="7"/>
    </row>
    <row r="131" spans="1:6" hidden="1" x14ac:dyDescent="0.2">
      <c r="A131" s="6"/>
      <c r="B131" s="7" t="s">
        <v>474</v>
      </c>
      <c r="C131" s="6"/>
      <c r="D131" s="7"/>
      <c r="E131" s="7"/>
      <c r="F131" s="7"/>
    </row>
    <row r="132" spans="1:6" hidden="1" x14ac:dyDescent="0.2">
      <c r="A132" s="6"/>
      <c r="B132" s="7" t="s">
        <v>475</v>
      </c>
      <c r="C132" s="6"/>
      <c r="D132" s="7"/>
      <c r="E132" s="7"/>
      <c r="F132" s="7"/>
    </row>
    <row r="133" spans="1:6" hidden="1" x14ac:dyDescent="0.2">
      <c r="A133" s="6"/>
      <c r="B133" s="7" t="s">
        <v>476</v>
      </c>
      <c r="C133" s="6"/>
      <c r="D133" s="7"/>
      <c r="E133" s="7"/>
      <c r="F133" s="7"/>
    </row>
    <row r="134" spans="1:6" hidden="1" x14ac:dyDescent="0.2">
      <c r="A134" s="6"/>
      <c r="B134" s="7" t="s">
        <v>477</v>
      </c>
      <c r="C134" s="6"/>
      <c r="D134" s="7"/>
      <c r="E134" s="7"/>
      <c r="F134" s="7"/>
    </row>
    <row r="135" spans="1:6" hidden="1" x14ac:dyDescent="0.2">
      <c r="A135" s="6"/>
      <c r="B135" s="7" t="s">
        <v>478</v>
      </c>
      <c r="C135" s="6"/>
      <c r="D135" s="7"/>
      <c r="E135" s="7"/>
      <c r="F135" s="7"/>
    </row>
    <row r="136" spans="1:6" hidden="1" x14ac:dyDescent="0.2">
      <c r="A136" s="6"/>
      <c r="B136" s="7" t="s">
        <v>479</v>
      </c>
      <c r="C136" s="6"/>
      <c r="D136" s="7"/>
      <c r="E136" s="7"/>
      <c r="F136" s="7"/>
    </row>
    <row r="137" spans="1:6" hidden="1" x14ac:dyDescent="0.2">
      <c r="A137" s="6"/>
      <c r="B137" s="7" t="s">
        <v>480</v>
      </c>
      <c r="C137" s="6"/>
      <c r="D137" s="9"/>
      <c r="E137" s="9"/>
      <c r="F137" s="9"/>
    </row>
    <row r="138" spans="1:6" hidden="1" x14ac:dyDescent="0.2">
      <c r="A138" s="6"/>
      <c r="B138" s="7" t="s">
        <v>481</v>
      </c>
      <c r="C138" s="6"/>
      <c r="D138" s="7"/>
      <c r="E138" s="7"/>
      <c r="F138" s="7"/>
    </row>
    <row r="139" spans="1:6" hidden="1" x14ac:dyDescent="0.2">
      <c r="A139" s="6"/>
      <c r="B139" s="7" t="s">
        <v>482</v>
      </c>
      <c r="C139" s="6"/>
      <c r="D139" s="7"/>
      <c r="E139" s="7"/>
      <c r="F139" s="7"/>
    </row>
    <row r="140" spans="1:6" hidden="1" x14ac:dyDescent="0.2">
      <c r="A140" s="6"/>
      <c r="B140" s="7" t="s">
        <v>483</v>
      </c>
      <c r="C140" s="6"/>
      <c r="D140" s="7"/>
      <c r="E140" s="7"/>
      <c r="F140" s="7"/>
    </row>
    <row r="141" spans="1:6" hidden="1" x14ac:dyDescent="0.2">
      <c r="A141" s="6"/>
      <c r="B141" s="7" t="s">
        <v>484</v>
      </c>
      <c r="C141" s="6"/>
      <c r="D141" s="7"/>
      <c r="E141" s="7"/>
      <c r="F141" s="7"/>
    </row>
    <row r="142" spans="1:6" hidden="1" x14ac:dyDescent="0.2">
      <c r="A142" s="6"/>
      <c r="B142" s="7" t="s">
        <v>485</v>
      </c>
      <c r="C142" s="6"/>
      <c r="D142" s="7"/>
      <c r="E142" s="7"/>
      <c r="F142" s="7"/>
    </row>
    <row r="143" spans="1:6" hidden="1" x14ac:dyDescent="0.2">
      <c r="A143" s="6"/>
      <c r="B143" s="7" t="s">
        <v>621</v>
      </c>
      <c r="C143" s="6"/>
      <c r="D143" s="7"/>
      <c r="E143" s="7"/>
      <c r="F143" s="7"/>
    </row>
    <row r="144" spans="1:6" hidden="1" x14ac:dyDescent="0.2">
      <c r="A144" s="6"/>
      <c r="B144" s="7" t="s">
        <v>622</v>
      </c>
      <c r="C144" s="6"/>
      <c r="D144" s="7"/>
      <c r="E144" s="7"/>
      <c r="F144" s="7"/>
    </row>
    <row r="145" spans="1:6" hidden="1" x14ac:dyDescent="0.2">
      <c r="A145" s="6"/>
      <c r="B145" s="7" t="s">
        <v>623</v>
      </c>
      <c r="C145" s="6"/>
      <c r="D145" s="7"/>
      <c r="E145" s="7"/>
      <c r="F145" s="7"/>
    </row>
    <row r="146" spans="1:6" hidden="1" x14ac:dyDescent="0.2">
      <c r="A146" s="6"/>
      <c r="B146" s="7" t="s">
        <v>624</v>
      </c>
      <c r="C146" s="6"/>
      <c r="D146" s="7"/>
      <c r="E146" s="7"/>
      <c r="F146" s="7"/>
    </row>
    <row r="147" spans="1:6" hidden="1" x14ac:dyDescent="0.2">
      <c r="A147" s="6"/>
      <c r="B147" s="7" t="s">
        <v>625</v>
      </c>
      <c r="C147" s="6"/>
      <c r="D147" s="7"/>
      <c r="E147" s="7"/>
      <c r="F147" s="7"/>
    </row>
    <row r="148" spans="1:6" hidden="1" x14ac:dyDescent="0.2">
      <c r="A148" s="6"/>
      <c r="B148" s="7" t="s">
        <v>626</v>
      </c>
      <c r="C148" s="6"/>
      <c r="D148" s="7"/>
      <c r="E148" s="7"/>
      <c r="F148" s="7"/>
    </row>
    <row r="149" spans="1:6" hidden="1" x14ac:dyDescent="0.2">
      <c r="A149" s="6"/>
      <c r="B149" s="7" t="s">
        <v>627</v>
      </c>
      <c r="C149" s="6"/>
      <c r="D149" s="7"/>
      <c r="E149" s="7"/>
      <c r="F149" s="7"/>
    </row>
    <row r="150" spans="1:6" hidden="1" x14ac:dyDescent="0.2">
      <c r="A150" s="6"/>
      <c r="B150" s="7" t="s">
        <v>628</v>
      </c>
      <c r="C150" s="6"/>
      <c r="D150" s="7"/>
      <c r="E150" s="7"/>
      <c r="F150" s="7"/>
    </row>
    <row r="151" spans="1:6" hidden="1" x14ac:dyDescent="0.2">
      <c r="A151" s="6"/>
      <c r="B151" s="7" t="s">
        <v>629</v>
      </c>
      <c r="C151" s="6"/>
      <c r="D151" s="7"/>
      <c r="E151" s="7"/>
      <c r="F151" s="7"/>
    </row>
    <row r="152" spans="1:6" hidden="1" x14ac:dyDescent="0.2">
      <c r="A152" s="6"/>
      <c r="B152" s="7" t="s">
        <v>630</v>
      </c>
      <c r="C152" s="6"/>
      <c r="D152" s="7"/>
      <c r="E152" s="7"/>
      <c r="F152" s="7"/>
    </row>
    <row r="153" spans="1:6" hidden="1" x14ac:dyDescent="0.2">
      <c r="A153" s="6"/>
      <c r="B153" s="7" t="s">
        <v>631</v>
      </c>
      <c r="C153" s="6"/>
      <c r="D153" s="7"/>
      <c r="E153" s="7"/>
      <c r="F153" s="7"/>
    </row>
    <row r="154" spans="1:6" hidden="1" x14ac:dyDescent="0.2">
      <c r="A154" s="6"/>
      <c r="B154" s="7" t="s">
        <v>632</v>
      </c>
      <c r="C154" s="6"/>
      <c r="D154" s="7"/>
      <c r="E154" s="7"/>
      <c r="F154" s="7"/>
    </row>
    <row r="155" spans="1:6" hidden="1" x14ac:dyDescent="0.2">
      <c r="A155" s="6"/>
      <c r="B155" s="7" t="s">
        <v>1584</v>
      </c>
      <c r="C155" s="6"/>
      <c r="D155" s="7"/>
      <c r="E155" s="7"/>
      <c r="F155" s="7"/>
    </row>
    <row r="156" spans="1:6" hidden="1" x14ac:dyDescent="0.2">
      <c r="A156" s="6"/>
      <c r="B156" s="7" t="s">
        <v>1585</v>
      </c>
      <c r="C156" s="6"/>
      <c r="D156" s="7"/>
      <c r="E156" s="7"/>
      <c r="F156" s="7"/>
    </row>
    <row r="157" spans="1:6" hidden="1" x14ac:dyDescent="0.2">
      <c r="A157" s="6"/>
      <c r="B157" s="7" t="s">
        <v>633</v>
      </c>
      <c r="C157" s="6"/>
      <c r="D157" s="7"/>
      <c r="E157" s="7"/>
      <c r="F157" s="7"/>
    </row>
    <row r="158" spans="1:6" hidden="1" x14ac:dyDescent="0.2">
      <c r="A158" s="6"/>
      <c r="B158" s="7" t="s">
        <v>634</v>
      </c>
      <c r="C158" s="6"/>
      <c r="D158" s="7"/>
      <c r="E158" s="7"/>
      <c r="F158" s="7"/>
    </row>
    <row r="159" spans="1:6" hidden="1" x14ac:dyDescent="0.2">
      <c r="A159" s="6"/>
      <c r="B159" s="7" t="s">
        <v>635</v>
      </c>
      <c r="C159" s="6"/>
      <c r="D159" s="7"/>
      <c r="E159" s="7"/>
      <c r="F159" s="7"/>
    </row>
    <row r="160" spans="1:6" hidden="1" x14ac:dyDescent="0.2">
      <c r="A160" s="6"/>
      <c r="B160" s="7" t="s">
        <v>636</v>
      </c>
      <c r="C160" s="6"/>
      <c r="D160" s="7"/>
      <c r="E160" s="7"/>
      <c r="F160" s="7"/>
    </row>
    <row r="161" spans="1:6" hidden="1" x14ac:dyDescent="0.2">
      <c r="A161" s="6"/>
      <c r="B161" s="7" t="s">
        <v>637</v>
      </c>
      <c r="C161" s="6"/>
      <c r="D161" s="7"/>
      <c r="E161" s="7"/>
      <c r="F161" s="7"/>
    </row>
    <row r="162" spans="1:6" hidden="1" x14ac:dyDescent="0.2">
      <c r="A162" s="6"/>
      <c r="B162" s="7" t="s">
        <v>638</v>
      </c>
      <c r="C162" s="6"/>
      <c r="D162" s="7"/>
      <c r="E162" s="7"/>
      <c r="F162" s="7"/>
    </row>
    <row r="163" spans="1:6" hidden="1" x14ac:dyDescent="0.2">
      <c r="A163" s="6"/>
      <c r="B163" s="7" t="s">
        <v>639</v>
      </c>
      <c r="C163" s="6"/>
      <c r="D163" s="7"/>
      <c r="E163" s="7"/>
      <c r="F163" s="7"/>
    </row>
    <row r="164" spans="1:6" hidden="1" x14ac:dyDescent="0.2">
      <c r="A164" s="6"/>
      <c r="B164" s="7" t="s">
        <v>640</v>
      </c>
      <c r="C164" s="6"/>
      <c r="D164" s="7"/>
      <c r="E164" s="7"/>
      <c r="F164" s="7"/>
    </row>
    <row r="165" spans="1:6" hidden="1" x14ac:dyDescent="0.2">
      <c r="A165" s="6"/>
      <c r="B165" s="7" t="s">
        <v>641</v>
      </c>
      <c r="C165" s="6"/>
      <c r="D165" s="7"/>
      <c r="E165" s="7"/>
      <c r="F165" s="7"/>
    </row>
    <row r="166" spans="1:6" hidden="1" x14ac:dyDescent="0.2">
      <c r="A166" s="6"/>
      <c r="B166" s="7" t="s">
        <v>642</v>
      </c>
      <c r="C166" s="6"/>
      <c r="D166" s="7"/>
      <c r="E166" s="7"/>
      <c r="F166" s="7"/>
    </row>
    <row r="167" spans="1:6" hidden="1" x14ac:dyDescent="0.2">
      <c r="A167" s="6"/>
      <c r="B167" s="7" t="s">
        <v>643</v>
      </c>
      <c r="C167" s="6"/>
      <c r="D167" s="7"/>
      <c r="E167" s="7"/>
      <c r="F167" s="7"/>
    </row>
    <row r="168" spans="1:6" hidden="1" x14ac:dyDescent="0.2">
      <c r="A168" s="6"/>
      <c r="B168" s="7" t="s">
        <v>644</v>
      </c>
      <c r="C168" s="6"/>
      <c r="D168" s="7"/>
      <c r="E168" s="7"/>
      <c r="F168" s="7"/>
    </row>
    <row r="169" spans="1:6" hidden="1" x14ac:dyDescent="0.2">
      <c r="A169" s="6"/>
      <c r="B169" s="7" t="s">
        <v>645</v>
      </c>
      <c r="C169" s="6"/>
      <c r="D169" s="9"/>
      <c r="E169" s="9"/>
      <c r="F169" s="9"/>
    </row>
    <row r="170" spans="1:6" hidden="1" x14ac:dyDescent="0.2">
      <c r="A170" s="6"/>
      <c r="B170" s="7" t="s">
        <v>646</v>
      </c>
      <c r="C170" s="6"/>
      <c r="D170" s="7"/>
      <c r="E170" s="7"/>
      <c r="F170" s="7"/>
    </row>
    <row r="171" spans="1:6" hidden="1" x14ac:dyDescent="0.2">
      <c r="A171" s="6"/>
      <c r="B171" s="7" t="s">
        <v>647</v>
      </c>
      <c r="C171" s="6"/>
      <c r="D171" s="7"/>
      <c r="E171" s="7"/>
      <c r="F171" s="7"/>
    </row>
    <row r="172" spans="1:6" hidden="1" x14ac:dyDescent="0.2">
      <c r="A172" s="6"/>
      <c r="B172" s="7" t="s">
        <v>648</v>
      </c>
      <c r="C172" s="6"/>
      <c r="D172" s="7"/>
      <c r="E172" s="7"/>
      <c r="F172" s="7"/>
    </row>
    <row r="173" spans="1:6" hidden="1" x14ac:dyDescent="0.2">
      <c r="A173" s="6"/>
      <c r="B173" s="7" t="s">
        <v>649</v>
      </c>
      <c r="C173" s="6"/>
      <c r="D173" s="7"/>
      <c r="E173" s="7"/>
      <c r="F173" s="7"/>
    </row>
    <row r="174" spans="1:6" x14ac:dyDescent="0.2">
      <c r="A174" s="6"/>
      <c r="B174" s="7" t="s">
        <v>650</v>
      </c>
      <c r="C174" s="6"/>
      <c r="D174" s="56" t="s">
        <v>1841</v>
      </c>
      <c r="E174" s="56"/>
      <c r="F174" s="56" t="s">
        <v>1794</v>
      </c>
    </row>
    <row r="175" spans="1:6" x14ac:dyDescent="0.2">
      <c r="A175" s="6"/>
      <c r="B175" s="7" t="s">
        <v>651</v>
      </c>
      <c r="C175" s="6"/>
      <c r="D175" s="56"/>
      <c r="E175" s="56"/>
      <c r="F175" s="56"/>
    </row>
    <row r="176" spans="1:6" x14ac:dyDescent="0.2">
      <c r="A176" s="6"/>
      <c r="B176" s="7" t="s">
        <v>652</v>
      </c>
      <c r="C176" s="6"/>
      <c r="D176" s="56"/>
      <c r="E176" s="56"/>
      <c r="F176" s="56"/>
    </row>
    <row r="177" spans="1:6" x14ac:dyDescent="0.2">
      <c r="A177" s="6"/>
      <c r="B177" s="7" t="s">
        <v>653</v>
      </c>
      <c r="C177" s="6"/>
      <c r="D177" s="56" t="s">
        <v>1840</v>
      </c>
      <c r="E177" s="56"/>
      <c r="F177" s="56" t="s">
        <v>1789</v>
      </c>
    </row>
    <row r="178" spans="1:6" x14ac:dyDescent="0.2">
      <c r="A178" s="6"/>
      <c r="B178" s="7" t="s">
        <v>654</v>
      </c>
      <c r="C178" s="6"/>
      <c r="D178" s="56" t="s">
        <v>1840</v>
      </c>
      <c r="E178" s="56"/>
      <c r="F178" s="56" t="s">
        <v>1790</v>
      </c>
    </row>
    <row r="179" spans="1:6" hidden="1" x14ac:dyDescent="0.2">
      <c r="A179" s="6"/>
      <c r="B179" s="7" t="s">
        <v>655</v>
      </c>
      <c r="C179" s="6"/>
      <c r="D179" s="7"/>
      <c r="E179" s="7"/>
      <c r="F179" s="7"/>
    </row>
    <row r="180" spans="1:6" hidden="1" x14ac:dyDescent="0.2">
      <c r="A180" s="6"/>
      <c r="B180" s="7" t="s">
        <v>656</v>
      </c>
      <c r="C180" s="6"/>
      <c r="D180" s="7"/>
      <c r="E180" s="7"/>
      <c r="F180" s="7"/>
    </row>
    <row r="181" spans="1:6" hidden="1" x14ac:dyDescent="0.2">
      <c r="A181" s="6"/>
      <c r="B181" s="7" t="s">
        <v>657</v>
      </c>
      <c r="C181" s="6"/>
      <c r="D181" s="7"/>
      <c r="E181" s="7"/>
      <c r="F181" s="7"/>
    </row>
    <row r="182" spans="1:6" hidden="1" x14ac:dyDescent="0.2">
      <c r="A182" s="6"/>
      <c r="B182" s="7" t="s">
        <v>658</v>
      </c>
      <c r="C182" s="6"/>
      <c r="D182" s="7"/>
      <c r="E182" s="7"/>
      <c r="F182" s="7"/>
    </row>
    <row r="183" spans="1:6" hidden="1" x14ac:dyDescent="0.2">
      <c r="A183" s="6"/>
      <c r="B183" s="7" t="s">
        <v>659</v>
      </c>
      <c r="C183" s="6"/>
      <c r="D183" s="7"/>
      <c r="E183" s="7"/>
      <c r="F183" s="7"/>
    </row>
    <row r="184" spans="1:6" hidden="1" x14ac:dyDescent="0.2">
      <c r="A184" s="6"/>
      <c r="B184" s="7" t="s">
        <v>660</v>
      </c>
      <c r="C184" s="6"/>
      <c r="D184" s="7"/>
      <c r="E184" s="7"/>
      <c r="F184" s="7"/>
    </row>
    <row r="185" spans="1:6" hidden="1" x14ac:dyDescent="0.2">
      <c r="A185" s="6"/>
      <c r="B185" s="7" t="s">
        <v>661</v>
      </c>
      <c r="C185" s="6"/>
      <c r="D185" s="7"/>
      <c r="E185" s="7"/>
      <c r="F185" s="7"/>
    </row>
    <row r="186" spans="1:6" hidden="1" x14ac:dyDescent="0.2">
      <c r="A186" s="6"/>
      <c r="B186" s="7" t="s">
        <v>662</v>
      </c>
      <c r="C186" s="6"/>
      <c r="D186" s="7"/>
      <c r="E186" s="7"/>
      <c r="F186" s="7"/>
    </row>
    <row r="187" spans="1:6" hidden="1" x14ac:dyDescent="0.2">
      <c r="A187" s="6"/>
      <c r="B187" s="7" t="s">
        <v>663</v>
      </c>
      <c r="C187" s="6"/>
      <c r="D187" s="7"/>
      <c r="E187" s="7"/>
      <c r="F187" s="7"/>
    </row>
    <row r="188" spans="1:6" hidden="1" x14ac:dyDescent="0.2">
      <c r="A188" s="6"/>
      <c r="B188" s="7" t="s">
        <v>664</v>
      </c>
      <c r="C188" s="6"/>
      <c r="D188" s="7"/>
      <c r="E188" s="7"/>
      <c r="F188" s="7"/>
    </row>
    <row r="189" spans="1:6" hidden="1" x14ac:dyDescent="0.2">
      <c r="A189" s="6"/>
      <c r="B189" s="7" t="s">
        <v>665</v>
      </c>
      <c r="C189" s="6"/>
      <c r="D189" s="7"/>
      <c r="E189" s="7"/>
      <c r="F189" s="7"/>
    </row>
    <row r="190" spans="1:6" hidden="1" x14ac:dyDescent="0.2">
      <c r="A190" s="6"/>
      <c r="B190" s="7" t="s">
        <v>666</v>
      </c>
      <c r="C190" s="6"/>
      <c r="D190" s="7"/>
      <c r="E190" s="7"/>
      <c r="F190" s="7"/>
    </row>
    <row r="191" spans="1:6" hidden="1" x14ac:dyDescent="0.2">
      <c r="A191" s="6"/>
      <c r="B191" s="7" t="s">
        <v>667</v>
      </c>
      <c r="C191" s="6"/>
      <c r="D191" s="7"/>
      <c r="E191" s="7"/>
      <c r="F191" s="7"/>
    </row>
    <row r="192" spans="1:6" hidden="1" x14ac:dyDescent="0.2">
      <c r="A192" s="6"/>
      <c r="B192" s="7" t="s">
        <v>668</v>
      </c>
      <c r="C192" s="6"/>
      <c r="D192" s="7"/>
      <c r="E192" s="7"/>
      <c r="F192" s="7"/>
    </row>
    <row r="193" spans="1:6" hidden="1" x14ac:dyDescent="0.2">
      <c r="A193" s="6"/>
      <c r="B193" s="7" t="s">
        <v>669</v>
      </c>
      <c r="C193" s="6"/>
      <c r="D193" s="7"/>
      <c r="E193" s="7"/>
      <c r="F193" s="7"/>
    </row>
    <row r="194" spans="1:6" hidden="1" x14ac:dyDescent="0.2">
      <c r="A194" s="6"/>
      <c r="B194" s="7" t="s">
        <v>670</v>
      </c>
      <c r="C194" s="6"/>
      <c r="D194" s="7"/>
      <c r="E194" s="7"/>
      <c r="F194" s="7"/>
    </row>
    <row r="195" spans="1:6" hidden="1" x14ac:dyDescent="0.2">
      <c r="A195" s="6"/>
      <c r="B195" s="7" t="s">
        <v>671</v>
      </c>
      <c r="C195" s="6"/>
      <c r="D195" s="7"/>
      <c r="E195" s="7"/>
      <c r="F195" s="7"/>
    </row>
    <row r="196" spans="1:6" hidden="1" x14ac:dyDescent="0.2">
      <c r="A196" s="6"/>
      <c r="B196" s="7" t="s">
        <v>672</v>
      </c>
      <c r="C196" s="6"/>
      <c r="D196" s="7"/>
      <c r="E196" s="7"/>
      <c r="F196" s="7"/>
    </row>
    <row r="197" spans="1:6" hidden="1" x14ac:dyDescent="0.2">
      <c r="A197" s="6"/>
      <c r="B197" s="7" t="s">
        <v>673</v>
      </c>
      <c r="C197" s="6"/>
      <c r="D197" s="7"/>
      <c r="E197" s="7"/>
      <c r="F197" s="7"/>
    </row>
    <row r="198" spans="1:6" hidden="1" x14ac:dyDescent="0.2">
      <c r="A198" s="6"/>
      <c r="B198" s="7" t="s">
        <v>674</v>
      </c>
      <c r="C198" s="6"/>
      <c r="D198" s="7"/>
      <c r="E198" s="7"/>
      <c r="F198" s="7"/>
    </row>
    <row r="199" spans="1:6" hidden="1" x14ac:dyDescent="0.2">
      <c r="A199" s="6"/>
      <c r="B199" s="7" t="s">
        <v>675</v>
      </c>
      <c r="C199" s="6"/>
      <c r="D199" s="7"/>
      <c r="E199" s="7"/>
      <c r="F199" s="7"/>
    </row>
    <row r="200" spans="1:6" hidden="1" x14ac:dyDescent="0.2">
      <c r="A200" s="6"/>
      <c r="B200" s="7" t="s">
        <v>676</v>
      </c>
      <c r="C200" s="6"/>
      <c r="D200" s="7"/>
      <c r="E200" s="7"/>
      <c r="F200" s="7"/>
    </row>
    <row r="201" spans="1:6" hidden="1" x14ac:dyDescent="0.2">
      <c r="A201" s="6"/>
      <c r="B201" s="7" t="s">
        <v>677</v>
      </c>
      <c r="C201" s="6"/>
      <c r="D201" s="9"/>
      <c r="E201" s="9"/>
      <c r="F201" s="9"/>
    </row>
    <row r="202" spans="1:6" hidden="1" x14ac:dyDescent="0.2">
      <c r="A202" s="6"/>
      <c r="B202" s="7" t="s">
        <v>678</v>
      </c>
      <c r="C202" s="6"/>
      <c r="D202" s="7"/>
      <c r="E202" s="7"/>
      <c r="F202" s="7"/>
    </row>
    <row r="203" spans="1:6" hidden="1" x14ac:dyDescent="0.2">
      <c r="A203" s="6"/>
      <c r="B203" s="7" t="s">
        <v>679</v>
      </c>
      <c r="C203" s="6"/>
      <c r="D203" s="7"/>
      <c r="E203" s="7"/>
      <c r="F203" s="7"/>
    </row>
    <row r="204" spans="1:6" hidden="1" x14ac:dyDescent="0.2">
      <c r="A204" s="6"/>
      <c r="B204" s="7" t="s">
        <v>680</v>
      </c>
      <c r="C204" s="6"/>
      <c r="D204" s="7"/>
      <c r="E204" s="7"/>
      <c r="F204" s="7"/>
    </row>
    <row r="205" spans="1:6" hidden="1" x14ac:dyDescent="0.2">
      <c r="A205" s="6"/>
      <c r="B205" s="7" t="s">
        <v>681</v>
      </c>
      <c r="C205" s="6"/>
      <c r="D205" s="7"/>
      <c r="E205" s="7"/>
      <c r="F205" s="7"/>
    </row>
    <row r="206" spans="1:6" hidden="1" x14ac:dyDescent="0.2">
      <c r="A206" s="6"/>
      <c r="B206" s="7" t="s">
        <v>682</v>
      </c>
      <c r="C206" s="6"/>
      <c r="D206" s="7"/>
      <c r="E206" s="7"/>
      <c r="F206" s="7"/>
    </row>
    <row r="207" spans="1:6" hidden="1" x14ac:dyDescent="0.2">
      <c r="A207" s="6"/>
      <c r="B207" s="7" t="s">
        <v>683</v>
      </c>
      <c r="C207" s="6"/>
      <c r="D207" s="7"/>
      <c r="E207" s="7"/>
      <c r="F207" s="7"/>
    </row>
    <row r="208" spans="1:6" hidden="1" x14ac:dyDescent="0.2">
      <c r="A208" s="6"/>
      <c r="B208" s="7" t="s">
        <v>684</v>
      </c>
      <c r="C208" s="6"/>
      <c r="D208" s="7"/>
      <c r="E208" s="7"/>
      <c r="F208" s="7"/>
    </row>
    <row r="209" spans="1:6" hidden="1" x14ac:dyDescent="0.2">
      <c r="A209" s="6"/>
      <c r="B209" s="7" t="s">
        <v>685</v>
      </c>
      <c r="C209" s="6"/>
      <c r="D209" s="7"/>
      <c r="E209" s="7"/>
      <c r="F209" s="7"/>
    </row>
    <row r="210" spans="1:6" hidden="1" x14ac:dyDescent="0.2">
      <c r="A210" s="6"/>
      <c r="B210" s="7" t="s">
        <v>686</v>
      </c>
      <c r="C210" s="6"/>
      <c r="D210" s="7"/>
      <c r="E210" s="7"/>
      <c r="F210" s="7"/>
    </row>
    <row r="211" spans="1:6" hidden="1" x14ac:dyDescent="0.2">
      <c r="A211" s="6"/>
      <c r="B211" s="7" t="s">
        <v>687</v>
      </c>
      <c r="C211" s="6"/>
      <c r="D211" s="7"/>
      <c r="E211" s="7"/>
      <c r="F211" s="7"/>
    </row>
    <row r="212" spans="1:6" hidden="1" x14ac:dyDescent="0.2">
      <c r="A212" s="6"/>
      <c r="B212" s="7" t="s">
        <v>688</v>
      </c>
      <c r="C212" s="6"/>
      <c r="D212" s="7"/>
      <c r="E212" s="7"/>
      <c r="F212" s="7"/>
    </row>
    <row r="213" spans="1:6" hidden="1" x14ac:dyDescent="0.2">
      <c r="A213" s="6"/>
      <c r="B213" s="7" t="s">
        <v>689</v>
      </c>
      <c r="C213" s="6"/>
      <c r="D213" s="7"/>
      <c r="E213" s="7"/>
      <c r="F213" s="7"/>
    </row>
    <row r="214" spans="1:6" hidden="1" x14ac:dyDescent="0.2">
      <c r="A214" s="6"/>
      <c r="B214" s="7" t="s">
        <v>690</v>
      </c>
      <c r="C214" s="6"/>
      <c r="D214" s="7"/>
      <c r="E214" s="7"/>
      <c r="F214" s="7"/>
    </row>
    <row r="215" spans="1:6" hidden="1" x14ac:dyDescent="0.2">
      <c r="A215" s="6"/>
      <c r="B215" s="7" t="s">
        <v>691</v>
      </c>
      <c r="C215" s="6"/>
      <c r="D215" s="7"/>
      <c r="E215" s="7"/>
      <c r="F215" s="7"/>
    </row>
    <row r="216" spans="1:6" hidden="1" x14ac:dyDescent="0.2">
      <c r="A216" s="6"/>
      <c r="B216" s="7" t="s">
        <v>692</v>
      </c>
      <c r="C216" s="6"/>
      <c r="D216" s="7"/>
      <c r="E216" s="7"/>
      <c r="F216" s="7"/>
    </row>
    <row r="217" spans="1:6" hidden="1" x14ac:dyDescent="0.2">
      <c r="A217" s="6"/>
      <c r="B217" s="7" t="s">
        <v>693</v>
      </c>
      <c r="C217" s="6"/>
      <c r="D217" s="7"/>
      <c r="E217" s="7"/>
      <c r="F217" s="7"/>
    </row>
    <row r="218" spans="1:6" hidden="1" x14ac:dyDescent="0.2">
      <c r="A218" s="6"/>
      <c r="B218" s="7" t="s">
        <v>694</v>
      </c>
      <c r="C218" s="6"/>
      <c r="D218" s="7"/>
      <c r="E218" s="7"/>
      <c r="F218" s="7"/>
    </row>
    <row r="219" spans="1:6" hidden="1" x14ac:dyDescent="0.2">
      <c r="A219" s="6"/>
      <c r="B219" s="7" t="s">
        <v>695</v>
      </c>
      <c r="C219" s="6"/>
      <c r="D219" s="7"/>
      <c r="E219" s="7"/>
      <c r="F219" s="7"/>
    </row>
    <row r="220" spans="1:6" hidden="1" x14ac:dyDescent="0.2">
      <c r="A220" s="6"/>
      <c r="B220" s="7" t="s">
        <v>696</v>
      </c>
      <c r="C220" s="6"/>
      <c r="D220" s="7"/>
      <c r="E220" s="7"/>
      <c r="F220" s="7"/>
    </row>
    <row r="221" spans="1:6" hidden="1" x14ac:dyDescent="0.2">
      <c r="A221" s="6"/>
      <c r="B221" s="7" t="s">
        <v>697</v>
      </c>
      <c r="C221" s="6"/>
      <c r="D221" s="7"/>
      <c r="E221" s="7"/>
      <c r="F221" s="7"/>
    </row>
    <row r="222" spans="1:6" hidden="1" x14ac:dyDescent="0.2">
      <c r="A222" s="6"/>
      <c r="B222" s="7" t="s">
        <v>698</v>
      </c>
      <c r="C222" s="6"/>
      <c r="D222" s="7"/>
      <c r="E222" s="7"/>
      <c r="F222" s="7"/>
    </row>
    <row r="223" spans="1:6" hidden="1" x14ac:dyDescent="0.2">
      <c r="A223" s="6"/>
      <c r="B223" s="7" t="s">
        <v>699</v>
      </c>
      <c r="C223" s="6"/>
      <c r="D223" s="7"/>
      <c r="E223" s="7"/>
      <c r="F223" s="7"/>
    </row>
    <row r="224" spans="1:6" hidden="1" x14ac:dyDescent="0.2">
      <c r="A224" s="6"/>
      <c r="B224" s="7" t="s">
        <v>700</v>
      </c>
      <c r="C224" s="6"/>
      <c r="D224" s="7"/>
      <c r="E224" s="7"/>
      <c r="F224" s="7"/>
    </row>
    <row r="225" spans="1:6" hidden="1" x14ac:dyDescent="0.2">
      <c r="A225" s="6"/>
      <c r="B225" s="7" t="s">
        <v>701</v>
      </c>
      <c r="C225" s="6"/>
      <c r="D225" s="7"/>
      <c r="E225" s="7"/>
      <c r="F225" s="7"/>
    </row>
    <row r="226" spans="1:6" hidden="1" x14ac:dyDescent="0.2">
      <c r="A226" s="6"/>
      <c r="B226" s="7" t="s">
        <v>703</v>
      </c>
      <c r="C226" s="6"/>
      <c r="D226" s="7"/>
      <c r="E226" s="7"/>
      <c r="F226" s="7"/>
    </row>
    <row r="227" spans="1:6" hidden="1" x14ac:dyDescent="0.2">
      <c r="A227" s="6"/>
      <c r="B227" s="7" t="s">
        <v>704</v>
      </c>
      <c r="C227" s="6"/>
      <c r="D227" s="7"/>
      <c r="E227" s="7"/>
      <c r="F227" s="7"/>
    </row>
    <row r="228" spans="1:6" hidden="1" x14ac:dyDescent="0.2">
      <c r="A228" s="6"/>
      <c r="B228" s="7" t="s">
        <v>705</v>
      </c>
      <c r="C228" s="6"/>
      <c r="D228" s="7"/>
      <c r="E228" s="7"/>
      <c r="F228" s="7"/>
    </row>
    <row r="229" spans="1:6" hidden="1" x14ac:dyDescent="0.2">
      <c r="A229" s="6"/>
      <c r="B229" s="7" t="s">
        <v>706</v>
      </c>
      <c r="C229" s="6"/>
      <c r="D229" s="7"/>
      <c r="E229" s="7"/>
      <c r="F229" s="7"/>
    </row>
    <row r="230" spans="1:6" hidden="1" x14ac:dyDescent="0.2">
      <c r="A230" s="6"/>
      <c r="B230" s="7" t="s">
        <v>707</v>
      </c>
      <c r="C230" s="6"/>
      <c r="D230" s="7"/>
      <c r="E230" s="7"/>
      <c r="F230" s="7"/>
    </row>
    <row r="231" spans="1:6" hidden="1" x14ac:dyDescent="0.2">
      <c r="A231" s="6"/>
      <c r="B231" s="7" t="s">
        <v>708</v>
      </c>
      <c r="C231" s="6"/>
      <c r="D231" s="7"/>
      <c r="E231" s="7"/>
      <c r="F231" s="7"/>
    </row>
    <row r="232" spans="1:6" hidden="1" x14ac:dyDescent="0.2">
      <c r="A232" s="6"/>
      <c r="B232" s="7" t="s">
        <v>709</v>
      </c>
      <c r="C232" s="6"/>
      <c r="D232" s="7"/>
      <c r="E232" s="7"/>
      <c r="F232" s="7"/>
    </row>
    <row r="233" spans="1:6" x14ac:dyDescent="0.2">
      <c r="A233" s="6"/>
      <c r="B233" s="7" t="s">
        <v>710</v>
      </c>
      <c r="C233" s="6"/>
      <c r="D233" s="54" t="s">
        <v>1841</v>
      </c>
      <c r="E233" s="54"/>
      <c r="F233" s="54" t="s">
        <v>1793</v>
      </c>
    </row>
    <row r="234" spans="1:6" x14ac:dyDescent="0.2">
      <c r="A234" s="6"/>
      <c r="B234" s="7" t="s">
        <v>711</v>
      </c>
      <c r="C234" s="6"/>
      <c r="D234" s="55"/>
      <c r="E234" s="55"/>
      <c r="F234" s="55"/>
    </row>
    <row r="235" spans="1:6" x14ac:dyDescent="0.2">
      <c r="A235" s="6"/>
      <c r="B235" s="7" t="s">
        <v>712</v>
      </c>
      <c r="C235" s="6"/>
      <c r="D235" s="55"/>
      <c r="E235" s="55"/>
      <c r="F235" s="55"/>
    </row>
    <row r="236" spans="1:6" x14ac:dyDescent="0.2">
      <c r="A236" s="6"/>
      <c r="B236" s="7" t="s">
        <v>713</v>
      </c>
      <c r="C236" s="6"/>
      <c r="D236" s="55" t="s">
        <v>1840</v>
      </c>
      <c r="E236" s="55"/>
      <c r="F236" s="55" t="s">
        <v>1791</v>
      </c>
    </row>
    <row r="237" spans="1:6" x14ac:dyDescent="0.2">
      <c r="A237" s="6"/>
      <c r="B237" s="7" t="s">
        <v>714</v>
      </c>
      <c r="C237" s="6"/>
      <c r="D237" s="55" t="s">
        <v>1840</v>
      </c>
      <c r="E237" s="55"/>
      <c r="F237" s="55" t="s">
        <v>1792</v>
      </c>
    </row>
    <row r="238" spans="1:6" hidden="1" x14ac:dyDescent="0.2">
      <c r="A238" s="6"/>
      <c r="B238" s="7" t="s">
        <v>715</v>
      </c>
      <c r="C238" s="6"/>
      <c r="D238" s="7"/>
      <c r="E238" s="6"/>
      <c r="F238" s="53"/>
    </row>
    <row r="239" spans="1:6" hidden="1" x14ac:dyDescent="0.2">
      <c r="A239" s="6"/>
      <c r="B239" s="7" t="s">
        <v>716</v>
      </c>
      <c r="C239" s="6"/>
      <c r="D239" s="7"/>
      <c r="E239" s="6"/>
      <c r="F239" s="53"/>
    </row>
    <row r="240" spans="1:6" hidden="1" x14ac:dyDescent="0.2">
      <c r="A240" s="6"/>
      <c r="B240" s="7" t="s">
        <v>717</v>
      </c>
      <c r="C240" s="6"/>
      <c r="D240" s="7"/>
      <c r="E240" s="6"/>
      <c r="F240" s="53"/>
    </row>
    <row r="241" spans="1:6" hidden="1" x14ac:dyDescent="0.2">
      <c r="A241" s="6"/>
      <c r="B241" s="7" t="s">
        <v>718</v>
      </c>
      <c r="C241" s="6"/>
      <c r="D241" s="7"/>
      <c r="E241" s="11"/>
      <c r="F241" s="53"/>
    </row>
    <row r="242" spans="1:6" hidden="1" x14ac:dyDescent="0.2">
      <c r="A242" s="6"/>
      <c r="B242" s="7" t="s">
        <v>719</v>
      </c>
      <c r="C242" s="6"/>
      <c r="D242" s="7"/>
      <c r="E242" s="11"/>
      <c r="F242" s="53"/>
    </row>
    <row r="243" spans="1:6" hidden="1" x14ac:dyDescent="0.2">
      <c r="A243" s="6"/>
      <c r="B243" s="7" t="s">
        <v>720</v>
      </c>
      <c r="C243" s="6"/>
      <c r="D243" s="7"/>
      <c r="E243" s="6"/>
      <c r="F243" s="53"/>
    </row>
    <row r="244" spans="1:6" hidden="1" x14ac:dyDescent="0.2">
      <c r="A244" s="6"/>
      <c r="B244" s="7" t="s">
        <v>721</v>
      </c>
      <c r="C244" s="6"/>
      <c r="D244" s="7"/>
      <c r="E244" s="6"/>
      <c r="F244" s="53"/>
    </row>
    <row r="245" spans="1:6" hidden="1" x14ac:dyDescent="0.2">
      <c r="A245" s="6"/>
      <c r="B245" s="7" t="s">
        <v>722</v>
      </c>
      <c r="C245" s="6"/>
      <c r="D245" s="7"/>
      <c r="E245" s="6"/>
      <c r="F245" s="53"/>
    </row>
    <row r="246" spans="1:6" hidden="1" x14ac:dyDescent="0.2">
      <c r="A246" s="6"/>
      <c r="B246" s="7" t="s">
        <v>723</v>
      </c>
      <c r="C246" s="6"/>
      <c r="D246" s="7"/>
      <c r="E246" s="6"/>
      <c r="F246" s="53"/>
    </row>
    <row r="247" spans="1:6" hidden="1" x14ac:dyDescent="0.2">
      <c r="A247" s="6"/>
      <c r="B247" s="7" t="s">
        <v>724</v>
      </c>
      <c r="C247" s="6"/>
      <c r="D247" s="7"/>
      <c r="E247" s="6"/>
      <c r="F247" s="53"/>
    </row>
    <row r="248" spans="1:6" hidden="1" x14ac:dyDescent="0.2">
      <c r="A248" s="6"/>
      <c r="B248" s="7" t="s">
        <v>725</v>
      </c>
      <c r="C248" s="6"/>
      <c r="D248" s="7"/>
      <c r="E248" s="6"/>
      <c r="F248" s="53"/>
    </row>
    <row r="249" spans="1:6" x14ac:dyDescent="0.2">
      <c r="A249" s="6"/>
      <c r="B249" s="7" t="s">
        <v>726</v>
      </c>
      <c r="C249" s="6"/>
      <c r="D249" s="6" t="s">
        <v>1390</v>
      </c>
      <c r="E249" s="6"/>
      <c r="F249" s="6"/>
    </row>
    <row r="250" spans="1:6" x14ac:dyDescent="0.2">
      <c r="A250" s="6"/>
      <c r="B250" s="7" t="s">
        <v>727</v>
      </c>
      <c r="C250" s="6"/>
      <c r="D250" s="7" t="s">
        <v>1389</v>
      </c>
      <c r="E250" s="6"/>
      <c r="F250" s="6" t="s">
        <v>1360</v>
      </c>
    </row>
    <row r="251" spans="1:6" x14ac:dyDescent="0.2">
      <c r="A251" s="6"/>
      <c r="B251" s="7" t="s">
        <v>762</v>
      </c>
      <c r="C251" s="6"/>
      <c r="D251" s="7" t="s">
        <v>1391</v>
      </c>
      <c r="E251" s="6"/>
      <c r="F251" s="6" t="s">
        <v>1601</v>
      </c>
    </row>
    <row r="252" spans="1:6" x14ac:dyDescent="0.2">
      <c r="A252" s="6"/>
      <c r="B252" s="7" t="s">
        <v>763</v>
      </c>
      <c r="C252" s="6"/>
      <c r="D252" s="6" t="s">
        <v>1392</v>
      </c>
      <c r="E252" s="6"/>
      <c r="F252" s="6"/>
    </row>
    <row r="253" spans="1:6" x14ac:dyDescent="0.2">
      <c r="A253" s="6"/>
      <c r="B253" s="7" t="s">
        <v>764</v>
      </c>
      <c r="C253" s="6"/>
      <c r="D253" s="6" t="s">
        <v>1393</v>
      </c>
      <c r="E253" s="6"/>
      <c r="F253" s="6"/>
    </row>
    <row r="254" spans="1:6" ht="12" customHeight="1" x14ac:dyDescent="0.2">
      <c r="A254" s="6"/>
      <c r="B254" s="7" t="s">
        <v>765</v>
      </c>
      <c r="C254" s="6"/>
      <c r="D254" s="7" t="s">
        <v>1389</v>
      </c>
      <c r="E254" s="6"/>
      <c r="F254" s="6" t="s">
        <v>1360</v>
      </c>
    </row>
    <row r="255" spans="1:6" ht="12" customHeight="1" x14ac:dyDescent="0.2">
      <c r="A255" s="6"/>
      <c r="B255" s="7" t="s">
        <v>766</v>
      </c>
      <c r="C255" s="6"/>
      <c r="D255" s="7" t="s">
        <v>1394</v>
      </c>
      <c r="E255" s="6"/>
      <c r="F255" s="6" t="s">
        <v>160</v>
      </c>
    </row>
    <row r="256" spans="1:6" x14ac:dyDescent="0.2">
      <c r="A256" s="6"/>
      <c r="B256" s="7" t="s">
        <v>767</v>
      </c>
      <c r="C256" s="6"/>
      <c r="D256" s="67" t="s">
        <v>1233</v>
      </c>
      <c r="E256" s="7" t="s">
        <v>1320</v>
      </c>
      <c r="F256" s="6"/>
    </row>
    <row r="257" spans="1:6" x14ac:dyDescent="0.2">
      <c r="A257" s="6"/>
      <c r="B257" s="7" t="s">
        <v>768</v>
      </c>
      <c r="C257" s="6"/>
      <c r="D257" s="7" t="s">
        <v>1234</v>
      </c>
      <c r="E257" s="6"/>
      <c r="F257" s="6"/>
    </row>
    <row r="258" spans="1:6" x14ac:dyDescent="0.2">
      <c r="A258" s="6"/>
      <c r="B258" s="7" t="s">
        <v>769</v>
      </c>
      <c r="C258" s="6"/>
      <c r="D258" s="7" t="s">
        <v>157</v>
      </c>
      <c r="E258" s="7" t="s">
        <v>1241</v>
      </c>
      <c r="F258" s="6" t="s">
        <v>93</v>
      </c>
    </row>
    <row r="259" spans="1:6" x14ac:dyDescent="0.2">
      <c r="A259" s="6"/>
      <c r="B259" s="7" t="s">
        <v>770</v>
      </c>
      <c r="C259" s="6"/>
      <c r="D259" s="7" t="s">
        <v>158</v>
      </c>
      <c r="E259" s="7" t="s">
        <v>1242</v>
      </c>
      <c r="F259" s="6" t="s">
        <v>94</v>
      </c>
    </row>
    <row r="260" spans="1:6" x14ac:dyDescent="0.2">
      <c r="A260" s="6"/>
      <c r="B260" s="7" t="s">
        <v>771</v>
      </c>
      <c r="C260" s="6"/>
      <c r="D260" s="7" t="s">
        <v>1235</v>
      </c>
      <c r="E260" s="6"/>
      <c r="F260" s="6"/>
    </row>
    <row r="261" spans="1:6" x14ac:dyDescent="0.2">
      <c r="A261" s="6"/>
      <c r="B261" s="7" t="s">
        <v>772</v>
      </c>
      <c r="C261" s="6"/>
      <c r="D261" s="7" t="s">
        <v>1236</v>
      </c>
      <c r="E261" s="6"/>
      <c r="F261" s="6"/>
    </row>
    <row r="262" spans="1:6" ht="10.5" customHeight="1" x14ac:dyDescent="0.2">
      <c r="A262" s="6"/>
      <c r="B262" s="7" t="s">
        <v>773</v>
      </c>
      <c r="C262" s="6"/>
      <c r="D262" s="7" t="s">
        <v>159</v>
      </c>
      <c r="E262" s="6"/>
      <c r="F262" s="6" t="s">
        <v>1243</v>
      </c>
    </row>
    <row r="263" spans="1:6" hidden="1" x14ac:dyDescent="0.2">
      <c r="A263" s="6"/>
      <c r="B263" s="7" t="s">
        <v>774</v>
      </c>
      <c r="C263" s="6"/>
      <c r="D263" s="7"/>
      <c r="E263" s="6"/>
      <c r="F263" s="6"/>
    </row>
    <row r="264" spans="1:6" hidden="1" x14ac:dyDescent="0.2">
      <c r="A264" s="6"/>
      <c r="B264" s="7" t="s">
        <v>775</v>
      </c>
      <c r="C264" s="6"/>
      <c r="D264" s="7"/>
      <c r="E264" s="6"/>
      <c r="F264" s="6"/>
    </row>
    <row r="265" spans="1:6" hidden="1" x14ac:dyDescent="0.2">
      <c r="A265" s="6"/>
      <c r="B265" s="7" t="s">
        <v>776</v>
      </c>
      <c r="C265" s="6"/>
      <c r="D265" s="7"/>
      <c r="E265" s="6"/>
      <c r="F265" s="6"/>
    </row>
    <row r="266" spans="1:6" hidden="1" x14ac:dyDescent="0.2">
      <c r="A266" s="6"/>
      <c r="B266" s="7" t="s">
        <v>777</v>
      </c>
      <c r="C266" s="6"/>
      <c r="D266" s="7"/>
      <c r="E266" s="6"/>
      <c r="F266" s="6"/>
    </row>
    <row r="267" spans="1:6" hidden="1" x14ac:dyDescent="0.2">
      <c r="A267" s="6"/>
      <c r="B267" s="7" t="s">
        <v>778</v>
      </c>
      <c r="C267" s="6"/>
      <c r="D267" s="9"/>
      <c r="E267" s="10"/>
      <c r="F267" s="6"/>
    </row>
    <row r="268" spans="1:6" hidden="1" x14ac:dyDescent="0.2">
      <c r="A268" s="6"/>
      <c r="B268" s="7" t="s">
        <v>779</v>
      </c>
      <c r="C268" s="6"/>
      <c r="D268" s="7"/>
      <c r="E268" s="6"/>
      <c r="F268" s="6"/>
    </row>
    <row r="269" spans="1:6" hidden="1" x14ac:dyDescent="0.2">
      <c r="A269" s="6"/>
      <c r="B269" s="7" t="s">
        <v>780</v>
      </c>
      <c r="C269" s="6"/>
      <c r="D269" s="7"/>
      <c r="E269" s="6"/>
      <c r="F269" s="6"/>
    </row>
    <row r="270" spans="1:6" hidden="1" x14ac:dyDescent="0.2">
      <c r="A270" s="6"/>
      <c r="B270" s="7" t="s">
        <v>781</v>
      </c>
      <c r="C270" s="6"/>
      <c r="D270" s="7"/>
      <c r="E270" s="6"/>
      <c r="F270" s="6"/>
    </row>
    <row r="271" spans="1:6" hidden="1" x14ac:dyDescent="0.2">
      <c r="A271" s="6"/>
      <c r="B271" s="7" t="s">
        <v>782</v>
      </c>
      <c r="C271" s="6"/>
      <c r="D271" s="7"/>
      <c r="E271" s="6"/>
      <c r="F271" s="6"/>
    </row>
    <row r="272" spans="1:6" hidden="1" x14ac:dyDescent="0.2">
      <c r="A272" s="6"/>
      <c r="B272" s="7" t="s">
        <v>813</v>
      </c>
      <c r="C272" s="6"/>
      <c r="D272" s="7"/>
      <c r="E272" s="6"/>
      <c r="F272" s="6"/>
    </row>
    <row r="273" spans="1:6" hidden="1" x14ac:dyDescent="0.2">
      <c r="A273" s="6"/>
      <c r="B273" s="7" t="s">
        <v>814</v>
      </c>
      <c r="C273" s="6"/>
      <c r="D273" s="7"/>
      <c r="E273" s="6"/>
      <c r="F273" s="6"/>
    </row>
    <row r="274" spans="1:6" hidden="1" x14ac:dyDescent="0.2">
      <c r="A274" s="6"/>
      <c r="B274" s="7" t="s">
        <v>815</v>
      </c>
      <c r="C274" s="6"/>
      <c r="D274" s="7"/>
      <c r="E274" s="6"/>
      <c r="F274" s="6"/>
    </row>
    <row r="275" spans="1:6" hidden="1" x14ac:dyDescent="0.2">
      <c r="A275" s="6"/>
      <c r="B275" s="7" t="s">
        <v>816</v>
      </c>
      <c r="C275" s="6"/>
      <c r="D275" s="7"/>
      <c r="E275" s="6"/>
      <c r="F275" s="6"/>
    </row>
    <row r="276" spans="1:6" hidden="1" x14ac:dyDescent="0.2">
      <c r="A276" s="6"/>
      <c r="B276" s="7" t="s">
        <v>817</v>
      </c>
      <c r="C276" s="6"/>
      <c r="D276" s="7"/>
      <c r="E276" s="11"/>
      <c r="F276" s="6"/>
    </row>
    <row r="277" spans="1:6" hidden="1" x14ac:dyDescent="0.2">
      <c r="A277" s="6"/>
      <c r="B277" s="7" t="s">
        <v>818</v>
      </c>
      <c r="C277" s="6"/>
      <c r="D277" s="7"/>
      <c r="E277" s="11"/>
      <c r="F277" s="6"/>
    </row>
    <row r="278" spans="1:6" hidden="1" x14ac:dyDescent="0.2">
      <c r="A278" s="6"/>
      <c r="B278" s="7" t="s">
        <v>819</v>
      </c>
      <c r="C278" s="6"/>
      <c r="D278" s="7"/>
      <c r="E278" s="6"/>
      <c r="F278" s="6"/>
    </row>
    <row r="279" spans="1:6" hidden="1" x14ac:dyDescent="0.2">
      <c r="A279" s="6"/>
      <c r="B279" s="7" t="s">
        <v>820</v>
      </c>
      <c r="C279" s="6"/>
      <c r="D279" s="7"/>
      <c r="E279" s="6"/>
      <c r="F279" s="6"/>
    </row>
    <row r="280" spans="1:6" hidden="1" x14ac:dyDescent="0.2">
      <c r="A280" s="6"/>
      <c r="B280" s="7" t="s">
        <v>821</v>
      </c>
      <c r="C280" s="6"/>
      <c r="D280" s="7"/>
      <c r="E280" s="6"/>
      <c r="F280" s="6"/>
    </row>
    <row r="281" spans="1:6" hidden="1" x14ac:dyDescent="0.2">
      <c r="A281" s="6"/>
      <c r="B281" s="7" t="s">
        <v>822</v>
      </c>
      <c r="C281" s="6"/>
      <c r="D281" s="7"/>
      <c r="E281" s="6"/>
      <c r="F281" s="6"/>
    </row>
    <row r="282" spans="1:6" hidden="1" x14ac:dyDescent="0.2">
      <c r="A282" s="6"/>
      <c r="B282" s="7" t="s">
        <v>823</v>
      </c>
      <c r="C282" s="6"/>
      <c r="D282" s="7"/>
      <c r="E282" s="6"/>
      <c r="F282" s="6"/>
    </row>
    <row r="283" spans="1:6" hidden="1" x14ac:dyDescent="0.2">
      <c r="A283" s="6"/>
      <c r="B283" s="7" t="s">
        <v>824</v>
      </c>
      <c r="C283" s="6"/>
      <c r="D283" s="7"/>
      <c r="E283" s="6"/>
      <c r="F283" s="6"/>
    </row>
    <row r="284" spans="1:6" hidden="1" x14ac:dyDescent="0.2">
      <c r="A284" s="6"/>
      <c r="B284" s="7" t="s">
        <v>825</v>
      </c>
      <c r="C284" s="6"/>
      <c r="D284" s="7"/>
      <c r="E284" s="6"/>
      <c r="F284" s="6"/>
    </row>
    <row r="285" spans="1:6" hidden="1" x14ac:dyDescent="0.2">
      <c r="A285" s="6"/>
      <c r="B285" s="7" t="s">
        <v>826</v>
      </c>
      <c r="C285" s="6"/>
      <c r="D285" s="7"/>
      <c r="E285" s="6"/>
      <c r="F285" s="6"/>
    </row>
    <row r="286" spans="1:6" hidden="1" x14ac:dyDescent="0.2">
      <c r="A286" s="6"/>
      <c r="B286" s="7" t="s">
        <v>827</v>
      </c>
      <c r="C286" s="6"/>
      <c r="D286" s="7"/>
      <c r="E286" s="6"/>
      <c r="F286" s="6"/>
    </row>
    <row r="287" spans="1:6" hidden="1" x14ac:dyDescent="0.2">
      <c r="A287" s="6"/>
      <c r="B287" s="7" t="s">
        <v>828</v>
      </c>
      <c r="C287" s="6"/>
      <c r="D287" s="7"/>
      <c r="E287" s="6"/>
      <c r="F287" s="6"/>
    </row>
    <row r="288" spans="1:6" hidden="1" x14ac:dyDescent="0.2">
      <c r="A288" s="6"/>
      <c r="B288" s="7" t="s">
        <v>829</v>
      </c>
      <c r="C288" s="6"/>
      <c r="D288" s="7"/>
      <c r="E288" s="6"/>
      <c r="F288" s="6"/>
    </row>
    <row r="289" spans="1:6" hidden="1" x14ac:dyDescent="0.2">
      <c r="A289" s="6"/>
      <c r="B289" s="7" t="s">
        <v>830</v>
      </c>
      <c r="C289" s="6"/>
      <c r="D289" s="25"/>
      <c r="E289" s="6"/>
      <c r="F289" s="6"/>
    </row>
    <row r="290" spans="1:6" hidden="1" x14ac:dyDescent="0.2">
      <c r="A290" s="6"/>
      <c r="B290" s="7" t="s">
        <v>831</v>
      </c>
      <c r="C290" s="6"/>
      <c r="D290" s="7"/>
      <c r="E290" s="6"/>
      <c r="F290" s="6"/>
    </row>
    <row r="291" spans="1:6" hidden="1" x14ac:dyDescent="0.2">
      <c r="A291" s="6"/>
      <c r="B291" s="7" t="s">
        <v>832</v>
      </c>
      <c r="C291" s="6"/>
      <c r="D291" s="7"/>
      <c r="E291" s="6"/>
      <c r="F291" s="6"/>
    </row>
    <row r="292" spans="1:6" hidden="1" x14ac:dyDescent="0.2">
      <c r="A292" s="6"/>
      <c r="B292" s="7" t="s">
        <v>833</v>
      </c>
      <c r="C292" s="6"/>
      <c r="D292" s="7"/>
      <c r="E292" s="6"/>
      <c r="F292" s="6"/>
    </row>
    <row r="293" spans="1:6" hidden="1" x14ac:dyDescent="0.2">
      <c r="A293" s="6"/>
      <c r="B293" s="7" t="s">
        <v>834</v>
      </c>
      <c r="C293" s="6"/>
      <c r="D293" s="7"/>
      <c r="E293" s="6"/>
      <c r="F293" s="6"/>
    </row>
    <row r="294" spans="1:6" x14ac:dyDescent="0.2">
      <c r="A294" s="6"/>
      <c r="B294" s="7" t="s">
        <v>835</v>
      </c>
      <c r="C294" s="6"/>
      <c r="D294" s="7" t="s">
        <v>1237</v>
      </c>
      <c r="E294" s="6"/>
      <c r="F294" s="6" t="s">
        <v>1239</v>
      </c>
    </row>
    <row r="295" spans="1:6" x14ac:dyDescent="0.2">
      <c r="A295" s="6"/>
      <c r="B295" s="7" t="s">
        <v>836</v>
      </c>
      <c r="C295" s="6"/>
      <c r="D295" s="25" t="s">
        <v>1238</v>
      </c>
      <c r="E295" s="6"/>
      <c r="F295" s="6"/>
    </row>
    <row r="296" spans="1:6" x14ac:dyDescent="0.2">
      <c r="D296" s="4"/>
      <c r="E296" s="5"/>
    </row>
    <row r="297" spans="1:6" x14ac:dyDescent="0.2">
      <c r="D297" s="4"/>
      <c r="E297" s="5"/>
    </row>
    <row r="298" spans="1:6" x14ac:dyDescent="0.2">
      <c r="D298" s="4"/>
      <c r="E298" s="5"/>
    </row>
    <row r="300" spans="1:6" x14ac:dyDescent="0.2">
      <c r="B300" s="1" t="s">
        <v>120</v>
      </c>
      <c r="D300" s="24" t="s">
        <v>121</v>
      </c>
    </row>
    <row r="301" spans="1:6" x14ac:dyDescent="0.2">
      <c r="B301" s="13" t="s">
        <v>105</v>
      </c>
      <c r="D301" s="2" t="s">
        <v>115</v>
      </c>
    </row>
    <row r="302" spans="1:6" x14ac:dyDescent="0.2">
      <c r="B302" s="13" t="s">
        <v>106</v>
      </c>
      <c r="D302" s="2" t="s">
        <v>116</v>
      </c>
      <c r="F302" s="1" t="s">
        <v>114</v>
      </c>
    </row>
    <row r="303" spans="1:6" x14ac:dyDescent="0.2">
      <c r="B303" s="13" t="s">
        <v>107</v>
      </c>
      <c r="D303" s="2" t="s">
        <v>117</v>
      </c>
    </row>
    <row r="304" spans="1:6" x14ac:dyDescent="0.2">
      <c r="B304" s="13" t="s">
        <v>108</v>
      </c>
      <c r="D304" s="2" t="s">
        <v>118</v>
      </c>
    </row>
    <row r="305" spans="2:6" x14ac:dyDescent="0.2">
      <c r="B305" s="13" t="s">
        <v>109</v>
      </c>
      <c r="D305" s="2" t="s">
        <v>112</v>
      </c>
      <c r="F305" s="1" t="s">
        <v>155</v>
      </c>
    </row>
    <row r="306" spans="2:6" x14ac:dyDescent="0.2">
      <c r="B306" s="13" t="s">
        <v>110</v>
      </c>
      <c r="D306" s="2" t="s">
        <v>113</v>
      </c>
      <c r="F306" s="1" t="s">
        <v>156</v>
      </c>
    </row>
    <row r="307" spans="2:6" x14ac:dyDescent="0.2">
      <c r="B307" s="13" t="s">
        <v>111</v>
      </c>
      <c r="D307" s="2" t="s">
        <v>119</v>
      </c>
    </row>
    <row r="310" spans="2:6" x14ac:dyDescent="0.2">
      <c r="B310" s="1" t="s">
        <v>422</v>
      </c>
      <c r="D310" s="24" t="s">
        <v>423</v>
      </c>
    </row>
    <row r="311" spans="2:6" x14ac:dyDescent="0.2">
      <c r="B311" s="27" t="s">
        <v>1280</v>
      </c>
      <c r="D311" s="2" t="s">
        <v>430</v>
      </c>
    </row>
    <row r="312" spans="2:6" x14ac:dyDescent="0.2">
      <c r="B312" s="27" t="s">
        <v>1281</v>
      </c>
      <c r="D312" s="2" t="s">
        <v>431</v>
      </c>
    </row>
    <row r="313" spans="2:6" x14ac:dyDescent="0.2">
      <c r="B313" s="27" t="s">
        <v>1289</v>
      </c>
      <c r="D313" s="2" t="s">
        <v>432</v>
      </c>
    </row>
    <row r="314" spans="2:6" x14ac:dyDescent="0.2">
      <c r="B314" s="27" t="s">
        <v>1297</v>
      </c>
      <c r="D314" s="2" t="s">
        <v>433</v>
      </c>
    </row>
  </sheetData>
  <phoneticPr fontId="2" type="noConversion"/>
  <hyperlinks>
    <hyperlink ref="D6" location="pDRLGAct!D1" tooltip="pAct" display="DRLGAct* pAct;"/>
    <hyperlink ref="D3" location="'pDRLG Level'!D1" tooltip="pDRLGLevel" display="DRLGLevel* pLevel"/>
    <hyperlink ref="D295" location="pMisc!D310" display="struct DRLGWarp  "/>
    <hyperlink ref="D13" location="pMisc!D300" display="  struct DRLGMiscData"/>
    <hyperlink ref="D300" location="pMisc!D13" display="DRLGMiscData* pMiscData[4];"/>
    <hyperlink ref="D310" location="pMisc!D295" display="DRLGWarp* pWarp;"/>
  </hyperlinks>
  <pageMargins left="0.75" right="0.75" top="1" bottom="1" header="0.5" footer="0.5"/>
  <pageSetup orientation="portrait" r:id="rId1"/>
  <headerFooter alignWithMargins="0"/>
  <ignoredErrors>
    <ignoredError sqref="B3:B295 B311:B3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2"/>
  <sheetViews>
    <sheetView showGridLines="0" topLeftCell="A10" workbookViewId="0">
      <selection activeCell="D19" sqref="D19"/>
    </sheetView>
  </sheetViews>
  <sheetFormatPr defaultColWidth="9" defaultRowHeight="11.25" x14ac:dyDescent="0.2"/>
  <cols>
    <col min="1" max="1" width="1.85546875" style="1" customWidth="1"/>
    <col min="2" max="2" width="11.28515625" style="1" customWidth="1"/>
    <col min="3" max="3" width="1.5703125" style="1" customWidth="1"/>
    <col min="4" max="4" width="26.5703125" style="2" customWidth="1"/>
    <col min="5" max="5" width="9.140625" style="1" bestFit="1" customWidth="1"/>
    <col min="6" max="6" width="69.140625" style="3" bestFit="1" customWidth="1"/>
    <col min="7" max="16384" width="9" style="1"/>
  </cols>
  <sheetData>
    <row r="1" spans="2:6" x14ac:dyDescent="0.2">
      <c r="B1" s="13" t="s">
        <v>486</v>
      </c>
      <c r="C1" s="13"/>
      <c r="D1" s="32" t="s">
        <v>1145</v>
      </c>
      <c r="E1" s="12"/>
      <c r="F1" s="15"/>
    </row>
    <row r="2" spans="2:6" x14ac:dyDescent="0.2">
      <c r="B2" s="13" t="s">
        <v>1199</v>
      </c>
      <c r="C2" s="13"/>
      <c r="D2" s="13" t="s">
        <v>1201</v>
      </c>
      <c r="E2" s="13" t="s">
        <v>1202</v>
      </c>
      <c r="F2" s="15" t="s">
        <v>1200</v>
      </c>
    </row>
    <row r="3" spans="2:6" x14ac:dyDescent="0.2">
      <c r="B3" s="7" t="s">
        <v>1536</v>
      </c>
      <c r="C3" s="7"/>
      <c r="D3" s="25" t="s">
        <v>1206</v>
      </c>
      <c r="E3" s="7" t="str">
        <f>"//"&amp;B3</f>
        <v>//+000</v>
      </c>
      <c r="F3" s="8"/>
    </row>
    <row r="4" spans="2:6" x14ac:dyDescent="0.2">
      <c r="B4" s="7" t="s">
        <v>1537</v>
      </c>
      <c r="C4" s="7"/>
      <c r="D4" s="7" t="s">
        <v>161</v>
      </c>
      <c r="E4" s="7" t="str">
        <f t="shared" ref="E4:E67" si="0">"//"&amp;B4</f>
        <v>//+004</v>
      </c>
      <c r="F4" s="8"/>
    </row>
    <row r="5" spans="2:6" x14ac:dyDescent="0.2">
      <c r="B5" s="7" t="s">
        <v>1538</v>
      </c>
      <c r="C5" s="7"/>
      <c r="D5" s="7" t="s">
        <v>1275</v>
      </c>
      <c r="E5" s="7" t="str">
        <f t="shared" si="0"/>
        <v>//+008</v>
      </c>
      <c r="F5" s="8"/>
    </row>
    <row r="6" spans="2:6" x14ac:dyDescent="0.2">
      <c r="B6" s="7" t="s">
        <v>1539</v>
      </c>
      <c r="C6" s="7"/>
      <c r="D6" s="7" t="s">
        <v>1276</v>
      </c>
      <c r="E6" s="7" t="str">
        <f t="shared" si="0"/>
        <v>//+00C</v>
      </c>
      <c r="F6" s="8"/>
    </row>
    <row r="7" spans="2:6" x14ac:dyDescent="0.2">
      <c r="B7" s="7" t="s">
        <v>1540</v>
      </c>
      <c r="C7" s="7"/>
      <c r="D7" s="25" t="s">
        <v>803</v>
      </c>
      <c r="E7" s="7" t="str">
        <f t="shared" si="0"/>
        <v>//+010</v>
      </c>
      <c r="F7" s="8" t="s">
        <v>126</v>
      </c>
    </row>
    <row r="8" spans="2:6" x14ac:dyDescent="0.2">
      <c r="B8" s="7" t="s">
        <v>1541</v>
      </c>
      <c r="C8" s="7"/>
      <c r="D8" s="7" t="s">
        <v>153</v>
      </c>
      <c r="E8" s="7" t="str">
        <f t="shared" si="0"/>
        <v>//+014</v>
      </c>
      <c r="F8" s="29" t="s">
        <v>129</v>
      </c>
    </row>
    <row r="9" spans="2:6" x14ac:dyDescent="0.2">
      <c r="B9" s="7" t="s">
        <v>1542</v>
      </c>
      <c r="C9" s="7"/>
      <c r="D9" s="7" t="s">
        <v>154</v>
      </c>
      <c r="E9" s="7" t="str">
        <f t="shared" si="0"/>
        <v>//+018</v>
      </c>
      <c r="F9" s="29"/>
    </row>
    <row r="10" spans="2:6" x14ac:dyDescent="0.2">
      <c r="B10" s="7" t="s">
        <v>1543</v>
      </c>
      <c r="C10" s="7"/>
      <c r="D10" s="7" t="s">
        <v>152</v>
      </c>
      <c r="E10" s="7" t="str">
        <f t="shared" si="0"/>
        <v>//+01C</v>
      </c>
      <c r="F10" s="8"/>
    </row>
    <row r="11" spans="2:6" x14ac:dyDescent="0.2">
      <c r="B11" s="7" t="s">
        <v>1544</v>
      </c>
      <c r="C11" s="7"/>
      <c r="D11" s="7" t="s">
        <v>148</v>
      </c>
      <c r="E11" s="7" t="str">
        <f t="shared" si="0"/>
        <v>//+020</v>
      </c>
      <c r="F11" s="8" t="s">
        <v>162</v>
      </c>
    </row>
    <row r="12" spans="2:6" x14ac:dyDescent="0.2">
      <c r="B12" s="7" t="s">
        <v>1596</v>
      </c>
      <c r="C12" s="7"/>
      <c r="D12" s="7" t="s">
        <v>149</v>
      </c>
      <c r="E12" s="7" t="str">
        <f t="shared" si="0"/>
        <v>//+024</v>
      </c>
      <c r="F12" s="8" t="s">
        <v>162</v>
      </c>
    </row>
    <row r="13" spans="2:6" x14ac:dyDescent="0.2">
      <c r="B13" s="7" t="s">
        <v>1597</v>
      </c>
      <c r="C13" s="7"/>
      <c r="D13" s="7" t="s">
        <v>150</v>
      </c>
      <c r="E13" s="7" t="str">
        <f t="shared" si="0"/>
        <v>//+028</v>
      </c>
      <c r="F13" s="8" t="s">
        <v>1277</v>
      </c>
    </row>
    <row r="14" spans="2:6" x14ac:dyDescent="0.2">
      <c r="B14" s="7" t="s">
        <v>1592</v>
      </c>
      <c r="C14" s="7"/>
      <c r="D14" s="7" t="s">
        <v>151</v>
      </c>
      <c r="E14" s="7" t="str">
        <f t="shared" si="0"/>
        <v>//+02C</v>
      </c>
      <c r="F14" s="8" t="s">
        <v>1277</v>
      </c>
    </row>
    <row r="15" spans="2:6" x14ac:dyDescent="0.2">
      <c r="B15" s="7" t="s">
        <v>1598</v>
      </c>
      <c r="C15" s="7"/>
      <c r="D15" s="25" t="s">
        <v>1511</v>
      </c>
      <c r="E15" s="7" t="str">
        <f t="shared" si="0"/>
        <v>//+030</v>
      </c>
      <c r="F15" s="8"/>
    </row>
    <row r="16" spans="2:6" x14ac:dyDescent="0.2">
      <c r="B16" s="7" t="s">
        <v>1599</v>
      </c>
      <c r="C16" s="7"/>
      <c r="D16" s="7" t="s">
        <v>1279</v>
      </c>
      <c r="E16" s="7" t="str">
        <f t="shared" si="0"/>
        <v>//+034</v>
      </c>
      <c r="F16" s="8" t="s">
        <v>1510</v>
      </c>
    </row>
    <row r="17" spans="2:6" ht="11.25" customHeight="1" x14ac:dyDescent="0.2">
      <c r="B17" s="7" t="s">
        <v>1600</v>
      </c>
      <c r="C17" s="7"/>
      <c r="D17" s="7" t="s">
        <v>168</v>
      </c>
      <c r="E17" s="7" t="str">
        <f t="shared" si="0"/>
        <v>//+038</v>
      </c>
      <c r="F17" s="8" t="s">
        <v>1517</v>
      </c>
    </row>
    <row r="18" spans="2:6" ht="11.25" customHeight="1" x14ac:dyDescent="0.2">
      <c r="B18" s="7"/>
      <c r="C18" s="7"/>
      <c r="D18" s="25" t="s">
        <v>1515</v>
      </c>
      <c r="E18" s="7" t="str">
        <f t="shared" si="0"/>
        <v>//</v>
      </c>
      <c r="F18" s="8"/>
    </row>
    <row r="19" spans="2:6" ht="11.25" customHeight="1" x14ac:dyDescent="0.2">
      <c r="B19" s="7"/>
      <c r="C19" s="7"/>
      <c r="D19" s="25" t="s">
        <v>1516</v>
      </c>
      <c r="E19" s="7" t="str">
        <f t="shared" si="0"/>
        <v>//</v>
      </c>
      <c r="F19" s="8"/>
    </row>
    <row r="20" spans="2:6" ht="11.25" customHeight="1" x14ac:dyDescent="0.2">
      <c r="B20" s="7"/>
      <c r="C20" s="7"/>
      <c r="D20" s="25" t="s">
        <v>425</v>
      </c>
      <c r="E20" s="7" t="str">
        <f t="shared" si="0"/>
        <v>//</v>
      </c>
      <c r="F20" s="8"/>
    </row>
    <row r="21" spans="2:6" x14ac:dyDescent="0.2">
      <c r="B21" s="7" t="s">
        <v>1593</v>
      </c>
      <c r="C21" s="7"/>
      <c r="D21" s="25" t="s">
        <v>1512</v>
      </c>
      <c r="E21" s="7" t="str">
        <f t="shared" si="0"/>
        <v>//+03C</v>
      </c>
      <c r="F21" s="8"/>
    </row>
    <row r="22" spans="2:6" x14ac:dyDescent="0.2">
      <c r="B22" s="7" t="s">
        <v>1602</v>
      </c>
      <c r="C22" s="7"/>
      <c r="D22" s="7" t="s">
        <v>1780</v>
      </c>
      <c r="E22" s="7" t="str">
        <f t="shared" si="0"/>
        <v>//+040</v>
      </c>
      <c r="F22" s="8" t="s">
        <v>1781</v>
      </c>
    </row>
    <row r="23" spans="2:6" x14ac:dyDescent="0.2">
      <c r="B23" s="7" t="s">
        <v>1603</v>
      </c>
      <c r="C23" s="7"/>
      <c r="D23" s="25" t="s">
        <v>804</v>
      </c>
      <c r="E23" s="7" t="str">
        <f t="shared" si="0"/>
        <v>//+044</v>
      </c>
      <c r="F23" s="8"/>
    </row>
    <row r="24" spans="2:6" hidden="1" x14ac:dyDescent="0.2">
      <c r="B24" s="7" t="s">
        <v>1604</v>
      </c>
      <c r="C24" s="7"/>
      <c r="D24" s="7" t="s">
        <v>1400</v>
      </c>
      <c r="E24" s="7" t="str">
        <f t="shared" si="0"/>
        <v>//+048</v>
      </c>
      <c r="F24" s="8"/>
    </row>
    <row r="25" spans="2:6" hidden="1" x14ac:dyDescent="0.2">
      <c r="B25" s="7" t="s">
        <v>1594</v>
      </c>
      <c r="C25" s="7"/>
      <c r="D25" s="7" t="s">
        <v>1401</v>
      </c>
      <c r="E25" s="7" t="str">
        <f t="shared" si="0"/>
        <v>//+04C</v>
      </c>
      <c r="F25" s="8"/>
    </row>
    <row r="26" spans="2:6" hidden="1" x14ac:dyDescent="0.2">
      <c r="B26" s="7" t="s">
        <v>1605</v>
      </c>
      <c r="C26" s="7"/>
      <c r="D26" s="7" t="s">
        <v>1322</v>
      </c>
      <c r="E26" s="7" t="str">
        <f t="shared" si="0"/>
        <v>//+050</v>
      </c>
      <c r="F26" s="8"/>
    </row>
    <row r="27" spans="2:6" hidden="1" x14ac:dyDescent="0.2">
      <c r="B27" s="7" t="s">
        <v>1606</v>
      </c>
      <c r="C27" s="7"/>
      <c r="D27" s="7" t="s">
        <v>1323</v>
      </c>
      <c r="E27" s="7" t="str">
        <f t="shared" si="0"/>
        <v>//+054</v>
      </c>
      <c r="F27" s="8"/>
    </row>
    <row r="28" spans="2:6" hidden="1" x14ac:dyDescent="0.2">
      <c r="B28" s="7" t="s">
        <v>1607</v>
      </c>
      <c r="C28" s="7"/>
      <c r="D28" s="7" t="s">
        <v>1324</v>
      </c>
      <c r="E28" s="7" t="str">
        <f t="shared" si="0"/>
        <v>//+058</v>
      </c>
      <c r="F28" s="8"/>
    </row>
    <row r="29" spans="2:6" hidden="1" x14ac:dyDescent="0.2">
      <c r="B29" s="7" t="s">
        <v>1595</v>
      </c>
      <c r="C29" s="7"/>
      <c r="D29" s="7" t="s">
        <v>1325</v>
      </c>
      <c r="E29" s="7" t="str">
        <f t="shared" si="0"/>
        <v>//+05C</v>
      </c>
      <c r="F29" s="8"/>
    </row>
    <row r="30" spans="2:6" hidden="1" x14ac:dyDescent="0.2">
      <c r="B30" s="7" t="s">
        <v>1608</v>
      </c>
      <c r="C30" s="7"/>
      <c r="D30" s="7" t="s">
        <v>1326</v>
      </c>
      <c r="E30" s="7" t="str">
        <f t="shared" si="0"/>
        <v>//+060</v>
      </c>
      <c r="F30" s="8"/>
    </row>
    <row r="31" spans="2:6" hidden="1" x14ac:dyDescent="0.2">
      <c r="B31" s="7" t="s">
        <v>1609</v>
      </c>
      <c r="C31" s="7"/>
      <c r="D31" s="7" t="s">
        <v>1327</v>
      </c>
      <c r="E31" s="7" t="str">
        <f t="shared" si="0"/>
        <v>//+064</v>
      </c>
      <c r="F31" s="8"/>
    </row>
    <row r="32" spans="2:6" hidden="1" x14ac:dyDescent="0.2">
      <c r="B32" s="7" t="s">
        <v>1610</v>
      </c>
      <c r="C32" s="7"/>
      <c r="D32" s="7" t="s">
        <v>1328</v>
      </c>
      <c r="E32" s="7" t="str">
        <f t="shared" si="0"/>
        <v>//+068</v>
      </c>
      <c r="F32" s="8"/>
    </row>
    <row r="33" spans="2:6" hidden="1" x14ac:dyDescent="0.2">
      <c r="B33" s="7" t="s">
        <v>1892</v>
      </c>
      <c r="C33" s="7"/>
      <c r="D33" s="7" t="s">
        <v>1329</v>
      </c>
      <c r="E33" s="7" t="str">
        <f t="shared" si="0"/>
        <v>//+06C</v>
      </c>
      <c r="F33" s="8"/>
    </row>
    <row r="34" spans="2:6" hidden="1" x14ac:dyDescent="0.2">
      <c r="B34" s="7" t="s">
        <v>1954</v>
      </c>
      <c r="C34" s="7"/>
      <c r="D34" s="7" t="s">
        <v>1330</v>
      </c>
      <c r="E34" s="7" t="str">
        <f t="shared" si="0"/>
        <v>//+070</v>
      </c>
      <c r="F34" s="8"/>
    </row>
    <row r="35" spans="2:6" hidden="1" x14ac:dyDescent="0.2">
      <c r="B35" s="7" t="s">
        <v>1955</v>
      </c>
      <c r="C35" s="7"/>
      <c r="D35" s="7" t="s">
        <v>1331</v>
      </c>
      <c r="E35" s="7" t="str">
        <f t="shared" si="0"/>
        <v>//+074</v>
      </c>
      <c r="F35" s="8"/>
    </row>
    <row r="36" spans="2:6" hidden="1" x14ac:dyDescent="0.2">
      <c r="B36" s="7" t="s">
        <v>1956</v>
      </c>
      <c r="C36" s="7"/>
      <c r="D36" s="7" t="s">
        <v>1332</v>
      </c>
      <c r="E36" s="7" t="str">
        <f t="shared" si="0"/>
        <v>//+078</v>
      </c>
      <c r="F36" s="8"/>
    </row>
    <row r="37" spans="2:6" hidden="1" x14ac:dyDescent="0.2">
      <c r="B37" s="7" t="s">
        <v>1893</v>
      </c>
      <c r="C37" s="7"/>
      <c r="D37" s="7" t="s">
        <v>1333</v>
      </c>
      <c r="E37" s="7" t="str">
        <f t="shared" si="0"/>
        <v>//+07C</v>
      </c>
      <c r="F37" s="8"/>
    </row>
    <row r="38" spans="2:6" hidden="1" x14ac:dyDescent="0.2">
      <c r="B38" s="7" t="s">
        <v>1589</v>
      </c>
      <c r="C38" s="7"/>
      <c r="D38" s="7" t="s">
        <v>1334</v>
      </c>
      <c r="E38" s="7" t="str">
        <f t="shared" si="0"/>
        <v>//+080</v>
      </c>
      <c r="F38" s="8"/>
    </row>
    <row r="39" spans="2:6" hidden="1" x14ac:dyDescent="0.2">
      <c r="B39" s="7" t="s">
        <v>1957</v>
      </c>
      <c r="C39" s="7"/>
      <c r="D39" s="7" t="s">
        <v>1335</v>
      </c>
      <c r="E39" s="7" t="str">
        <f t="shared" si="0"/>
        <v>//+084</v>
      </c>
      <c r="F39" s="8"/>
    </row>
    <row r="40" spans="2:6" hidden="1" x14ac:dyDescent="0.2">
      <c r="B40" s="7" t="s">
        <v>1958</v>
      </c>
      <c r="C40" s="7"/>
      <c r="D40" s="7" t="s">
        <v>1336</v>
      </c>
      <c r="E40" s="7" t="str">
        <f t="shared" si="0"/>
        <v>//+088</v>
      </c>
      <c r="F40" s="8"/>
    </row>
    <row r="41" spans="2:6" hidden="1" x14ac:dyDescent="0.2">
      <c r="B41" s="7" t="s">
        <v>1894</v>
      </c>
      <c r="C41" s="7"/>
      <c r="D41" s="7" t="s">
        <v>1337</v>
      </c>
      <c r="E41" s="7" t="str">
        <f t="shared" si="0"/>
        <v>//+08C</v>
      </c>
      <c r="F41" s="8"/>
    </row>
    <row r="42" spans="2:6" hidden="1" x14ac:dyDescent="0.2">
      <c r="B42" s="7" t="s">
        <v>1959</v>
      </c>
      <c r="C42" s="7"/>
      <c r="D42" s="7" t="s">
        <v>1338</v>
      </c>
      <c r="E42" s="7" t="str">
        <f t="shared" si="0"/>
        <v>//+090</v>
      </c>
      <c r="F42" s="8"/>
    </row>
    <row r="43" spans="2:6" hidden="1" x14ac:dyDescent="0.2">
      <c r="B43" s="7" t="s">
        <v>1960</v>
      </c>
      <c r="C43" s="7"/>
      <c r="D43" s="7" t="s">
        <v>1339</v>
      </c>
      <c r="E43" s="7" t="str">
        <f t="shared" si="0"/>
        <v>//+094</v>
      </c>
      <c r="F43" s="8"/>
    </row>
    <row r="44" spans="2:6" hidden="1" x14ac:dyDescent="0.2">
      <c r="B44" s="7" t="s">
        <v>1961</v>
      </c>
      <c r="C44" s="7"/>
      <c r="D44" s="7" t="s">
        <v>1340</v>
      </c>
      <c r="E44" s="7" t="str">
        <f t="shared" si="0"/>
        <v>//+098</v>
      </c>
      <c r="F44" s="8"/>
    </row>
    <row r="45" spans="2:6" hidden="1" x14ac:dyDescent="0.2">
      <c r="B45" s="7" t="s">
        <v>1895</v>
      </c>
      <c r="C45" s="7"/>
      <c r="D45" s="7" t="s">
        <v>1341</v>
      </c>
      <c r="E45" s="7" t="str">
        <f t="shared" si="0"/>
        <v>//+09C</v>
      </c>
      <c r="F45" s="8"/>
    </row>
    <row r="46" spans="2:6" hidden="1" x14ac:dyDescent="0.2">
      <c r="B46" s="7" t="s">
        <v>1896</v>
      </c>
      <c r="C46" s="7"/>
      <c r="D46" s="7" t="s">
        <v>1342</v>
      </c>
      <c r="E46" s="7" t="str">
        <f t="shared" si="0"/>
        <v>//+0A0</v>
      </c>
      <c r="F46" s="8"/>
    </row>
    <row r="47" spans="2:6" hidden="1" x14ac:dyDescent="0.2">
      <c r="B47" s="7" t="s">
        <v>1897</v>
      </c>
      <c r="C47" s="7"/>
      <c r="D47" s="7" t="s">
        <v>1343</v>
      </c>
      <c r="E47" s="7" t="str">
        <f t="shared" si="0"/>
        <v>//+0A4</v>
      </c>
      <c r="F47" s="8"/>
    </row>
    <row r="48" spans="2:6" hidden="1" x14ac:dyDescent="0.2">
      <c r="B48" s="7" t="s">
        <v>1898</v>
      </c>
      <c r="C48" s="7"/>
      <c r="D48" s="7" t="s">
        <v>1344</v>
      </c>
      <c r="E48" s="7" t="str">
        <f t="shared" si="0"/>
        <v>//+0A8</v>
      </c>
      <c r="F48" s="8"/>
    </row>
    <row r="49" spans="2:6" hidden="1" x14ac:dyDescent="0.2">
      <c r="B49" s="7" t="s">
        <v>1899</v>
      </c>
      <c r="C49" s="7"/>
      <c r="D49" s="7" t="s">
        <v>1345</v>
      </c>
      <c r="E49" s="7" t="str">
        <f t="shared" si="0"/>
        <v>//+0AC</v>
      </c>
      <c r="F49" s="8"/>
    </row>
    <row r="50" spans="2:6" hidden="1" x14ac:dyDescent="0.2">
      <c r="B50" s="7" t="s">
        <v>1900</v>
      </c>
      <c r="C50" s="7"/>
      <c r="D50" s="7" t="s">
        <v>1346</v>
      </c>
      <c r="E50" s="7" t="str">
        <f t="shared" si="0"/>
        <v>//+0B0</v>
      </c>
      <c r="F50" s="8"/>
    </row>
    <row r="51" spans="2:6" hidden="1" x14ac:dyDescent="0.2">
      <c r="B51" s="7" t="s">
        <v>1901</v>
      </c>
      <c r="C51" s="7"/>
      <c r="D51" s="7" t="s">
        <v>1347</v>
      </c>
      <c r="E51" s="7" t="str">
        <f t="shared" si="0"/>
        <v>//+0B4</v>
      </c>
      <c r="F51" s="8"/>
    </row>
    <row r="52" spans="2:6" hidden="1" x14ac:dyDescent="0.2">
      <c r="B52" s="7" t="s">
        <v>1902</v>
      </c>
      <c r="C52" s="7"/>
      <c r="D52" s="7" t="s">
        <v>1348</v>
      </c>
      <c r="E52" s="7" t="str">
        <f t="shared" si="0"/>
        <v>//+0B8</v>
      </c>
      <c r="F52" s="8"/>
    </row>
    <row r="53" spans="2:6" hidden="1" x14ac:dyDescent="0.2">
      <c r="B53" s="7" t="s">
        <v>1903</v>
      </c>
      <c r="C53" s="7"/>
      <c r="D53" s="7" t="s">
        <v>1349</v>
      </c>
      <c r="E53" s="7" t="str">
        <f t="shared" si="0"/>
        <v>//+0BC</v>
      </c>
      <c r="F53" s="8"/>
    </row>
    <row r="54" spans="2:6" hidden="1" x14ac:dyDescent="0.2">
      <c r="B54" s="7" t="s">
        <v>1904</v>
      </c>
      <c r="C54" s="7"/>
      <c r="D54" s="7" t="s">
        <v>1350</v>
      </c>
      <c r="E54" s="7" t="str">
        <f t="shared" si="0"/>
        <v>//+0C0</v>
      </c>
      <c r="F54" s="8"/>
    </row>
    <row r="55" spans="2:6" hidden="1" x14ac:dyDescent="0.2">
      <c r="B55" s="7" t="s">
        <v>1905</v>
      </c>
      <c r="C55" s="7"/>
      <c r="D55" s="7" t="s">
        <v>1351</v>
      </c>
      <c r="E55" s="7" t="str">
        <f t="shared" si="0"/>
        <v>//+0C4</v>
      </c>
      <c r="F55" s="8"/>
    </row>
    <row r="56" spans="2:6" hidden="1" x14ac:dyDescent="0.2">
      <c r="B56" s="7" t="s">
        <v>1906</v>
      </c>
      <c r="C56" s="7"/>
      <c r="D56" s="7" t="s">
        <v>1352</v>
      </c>
      <c r="E56" s="7" t="str">
        <f t="shared" si="0"/>
        <v>//+0C8</v>
      </c>
      <c r="F56" s="8"/>
    </row>
    <row r="57" spans="2:6" hidden="1" x14ac:dyDescent="0.2">
      <c r="B57" s="7" t="s">
        <v>1907</v>
      </c>
      <c r="C57" s="7"/>
      <c r="D57" s="7" t="s">
        <v>1353</v>
      </c>
      <c r="E57" s="7" t="str">
        <f t="shared" si="0"/>
        <v>//+0CC</v>
      </c>
      <c r="F57" s="8"/>
    </row>
    <row r="58" spans="2:6" hidden="1" x14ac:dyDescent="0.2">
      <c r="B58" s="7" t="s">
        <v>1908</v>
      </c>
      <c r="C58" s="7"/>
      <c r="D58" s="7" t="s">
        <v>1354</v>
      </c>
      <c r="E58" s="7" t="str">
        <f t="shared" si="0"/>
        <v>//+0D0</v>
      </c>
      <c r="F58" s="8"/>
    </row>
    <row r="59" spans="2:6" hidden="1" x14ac:dyDescent="0.2">
      <c r="B59" s="7" t="s">
        <v>1909</v>
      </c>
      <c r="C59" s="7"/>
      <c r="D59" s="7" t="s">
        <v>1402</v>
      </c>
      <c r="E59" s="7" t="str">
        <f t="shared" si="0"/>
        <v>//+0D4</v>
      </c>
      <c r="F59" s="8"/>
    </row>
    <row r="60" spans="2:6" hidden="1" x14ac:dyDescent="0.2">
      <c r="B60" s="7" t="s">
        <v>1910</v>
      </c>
      <c r="C60" s="7"/>
      <c r="D60" s="7" t="s">
        <v>1403</v>
      </c>
      <c r="E60" s="7" t="str">
        <f t="shared" si="0"/>
        <v>//+0D8</v>
      </c>
      <c r="F60" s="8"/>
    </row>
    <row r="61" spans="2:6" hidden="1" x14ac:dyDescent="0.2">
      <c r="B61" s="7" t="s">
        <v>1911</v>
      </c>
      <c r="C61" s="7"/>
      <c r="D61" s="7" t="s">
        <v>1404</v>
      </c>
      <c r="E61" s="7" t="str">
        <f t="shared" si="0"/>
        <v>//+0DC</v>
      </c>
      <c r="F61" s="8"/>
    </row>
    <row r="62" spans="2:6" hidden="1" x14ac:dyDescent="0.2">
      <c r="B62" s="7" t="s">
        <v>1962</v>
      </c>
      <c r="C62" s="7"/>
      <c r="D62" s="7" t="s">
        <v>1405</v>
      </c>
      <c r="E62" s="7" t="str">
        <f t="shared" si="0"/>
        <v>//+0E0</v>
      </c>
      <c r="F62" s="8"/>
    </row>
    <row r="63" spans="2:6" hidden="1" x14ac:dyDescent="0.2">
      <c r="B63" s="7" t="s">
        <v>1965</v>
      </c>
      <c r="C63" s="7"/>
      <c r="D63" s="7" t="s">
        <v>1406</v>
      </c>
      <c r="E63" s="7" t="str">
        <f t="shared" si="0"/>
        <v>//+0E4</v>
      </c>
      <c r="F63" s="8"/>
    </row>
    <row r="64" spans="2:6" hidden="1" x14ac:dyDescent="0.2">
      <c r="B64" s="7" t="s">
        <v>1966</v>
      </c>
      <c r="C64" s="7"/>
      <c r="D64" s="7" t="s">
        <v>1407</v>
      </c>
      <c r="E64" s="7" t="str">
        <f t="shared" si="0"/>
        <v>//+0E8</v>
      </c>
      <c r="F64" s="8"/>
    </row>
    <row r="65" spans="2:6" hidden="1" x14ac:dyDescent="0.2">
      <c r="B65" s="7" t="s">
        <v>1912</v>
      </c>
      <c r="C65" s="7"/>
      <c r="D65" s="7" t="s">
        <v>1408</v>
      </c>
      <c r="E65" s="7" t="str">
        <f t="shared" si="0"/>
        <v>//+0EC</v>
      </c>
      <c r="F65" s="8"/>
    </row>
    <row r="66" spans="2:6" hidden="1" x14ac:dyDescent="0.2">
      <c r="B66" s="7" t="s">
        <v>1913</v>
      </c>
      <c r="C66" s="7"/>
      <c r="D66" s="7" t="s">
        <v>1409</v>
      </c>
      <c r="E66" s="7" t="str">
        <f t="shared" si="0"/>
        <v>//+0F0</v>
      </c>
      <c r="F66" s="8"/>
    </row>
    <row r="67" spans="2:6" hidden="1" x14ac:dyDescent="0.2">
      <c r="B67" s="7" t="s">
        <v>1914</v>
      </c>
      <c r="C67" s="7"/>
      <c r="D67" s="7" t="s">
        <v>1410</v>
      </c>
      <c r="E67" s="7" t="str">
        <f t="shared" si="0"/>
        <v>//+0F4</v>
      </c>
      <c r="F67" s="8"/>
    </row>
    <row r="68" spans="2:6" hidden="1" x14ac:dyDescent="0.2">
      <c r="B68" s="7" t="s">
        <v>1590</v>
      </c>
      <c r="C68" s="7"/>
      <c r="D68" s="7" t="s">
        <v>1411</v>
      </c>
      <c r="E68" s="7" t="str">
        <f t="shared" ref="E68:E131" si="1">"//"&amp;B68</f>
        <v>//+0F8</v>
      </c>
      <c r="F68" s="8"/>
    </row>
    <row r="69" spans="2:6" hidden="1" x14ac:dyDescent="0.2">
      <c r="B69" s="7" t="s">
        <v>1915</v>
      </c>
      <c r="C69" s="7"/>
      <c r="D69" s="7" t="s">
        <v>1412</v>
      </c>
      <c r="E69" s="7" t="str">
        <f t="shared" si="1"/>
        <v>//+0FC</v>
      </c>
      <c r="F69" s="8"/>
    </row>
    <row r="70" spans="2:6" hidden="1" x14ac:dyDescent="0.2">
      <c r="B70" s="7" t="s">
        <v>1967</v>
      </c>
      <c r="C70" s="7"/>
      <c r="D70" s="7" t="s">
        <v>1413</v>
      </c>
      <c r="E70" s="7" t="str">
        <f t="shared" si="1"/>
        <v>//+100</v>
      </c>
      <c r="F70" s="8"/>
    </row>
    <row r="71" spans="2:6" hidden="1" x14ac:dyDescent="0.2">
      <c r="B71" s="7" t="s">
        <v>1968</v>
      </c>
      <c r="C71" s="7"/>
      <c r="D71" s="7" t="s">
        <v>1414</v>
      </c>
      <c r="E71" s="7" t="str">
        <f t="shared" si="1"/>
        <v>//+104</v>
      </c>
      <c r="F71" s="8"/>
    </row>
    <row r="72" spans="2:6" hidden="1" x14ac:dyDescent="0.2">
      <c r="B72" s="7" t="s">
        <v>1969</v>
      </c>
      <c r="C72" s="7"/>
      <c r="D72" s="7" t="s">
        <v>1415</v>
      </c>
      <c r="E72" s="7" t="str">
        <f t="shared" si="1"/>
        <v>//+108</v>
      </c>
      <c r="F72" s="8"/>
    </row>
    <row r="73" spans="2:6" hidden="1" x14ac:dyDescent="0.2">
      <c r="B73" s="7" t="s">
        <v>1916</v>
      </c>
      <c r="C73" s="7"/>
      <c r="D73" s="7" t="s">
        <v>1416</v>
      </c>
      <c r="E73" s="7" t="str">
        <f t="shared" si="1"/>
        <v>//+10C</v>
      </c>
      <c r="F73" s="8"/>
    </row>
    <row r="74" spans="2:6" hidden="1" x14ac:dyDescent="0.2">
      <c r="B74" s="7" t="s">
        <v>1970</v>
      </c>
      <c r="C74" s="7"/>
      <c r="D74" s="7" t="s">
        <v>1417</v>
      </c>
      <c r="E74" s="7" t="str">
        <f t="shared" si="1"/>
        <v>//+110</v>
      </c>
      <c r="F74" s="8"/>
    </row>
    <row r="75" spans="2:6" hidden="1" x14ac:dyDescent="0.2">
      <c r="B75" s="7" t="s">
        <v>1971</v>
      </c>
      <c r="C75" s="7"/>
      <c r="D75" s="7" t="s">
        <v>1418</v>
      </c>
      <c r="E75" s="7" t="str">
        <f t="shared" si="1"/>
        <v>//+114</v>
      </c>
      <c r="F75" s="8"/>
    </row>
    <row r="76" spans="2:6" hidden="1" x14ac:dyDescent="0.2">
      <c r="B76" s="7" t="s">
        <v>1972</v>
      </c>
      <c r="C76" s="7"/>
      <c r="D76" s="7" t="s">
        <v>1419</v>
      </c>
      <c r="E76" s="7" t="str">
        <f t="shared" si="1"/>
        <v>//+118</v>
      </c>
      <c r="F76" s="8"/>
    </row>
    <row r="77" spans="2:6" hidden="1" x14ac:dyDescent="0.2">
      <c r="B77" s="7" t="s">
        <v>1917</v>
      </c>
      <c r="C77" s="7"/>
      <c r="D77" s="7" t="s">
        <v>1420</v>
      </c>
      <c r="E77" s="7" t="str">
        <f t="shared" si="1"/>
        <v>//+11C</v>
      </c>
      <c r="F77" s="8"/>
    </row>
    <row r="78" spans="2:6" hidden="1" x14ac:dyDescent="0.2">
      <c r="B78" s="7" t="s">
        <v>1973</v>
      </c>
      <c r="C78" s="7"/>
      <c r="D78" s="7" t="s">
        <v>1421</v>
      </c>
      <c r="E78" s="7" t="str">
        <f t="shared" si="1"/>
        <v>//+120</v>
      </c>
      <c r="F78" s="8"/>
    </row>
    <row r="79" spans="2:6" hidden="1" x14ac:dyDescent="0.2">
      <c r="B79" s="7" t="s">
        <v>1974</v>
      </c>
      <c r="C79" s="7"/>
      <c r="D79" s="7" t="s">
        <v>1422</v>
      </c>
      <c r="E79" s="7" t="str">
        <f t="shared" si="1"/>
        <v>//+124</v>
      </c>
      <c r="F79" s="8"/>
    </row>
    <row r="80" spans="2:6" hidden="1" x14ac:dyDescent="0.2">
      <c r="B80" s="7" t="s">
        <v>1975</v>
      </c>
      <c r="C80" s="7"/>
      <c r="D80" s="7" t="s">
        <v>1423</v>
      </c>
      <c r="E80" s="7" t="str">
        <f t="shared" si="1"/>
        <v>//+128</v>
      </c>
      <c r="F80" s="8"/>
    </row>
    <row r="81" spans="2:6" hidden="1" x14ac:dyDescent="0.2">
      <c r="B81" s="7" t="s">
        <v>1918</v>
      </c>
      <c r="C81" s="7"/>
      <c r="D81" s="7" t="s">
        <v>1424</v>
      </c>
      <c r="E81" s="7" t="str">
        <f t="shared" si="1"/>
        <v>//+12C</v>
      </c>
      <c r="F81" s="8"/>
    </row>
    <row r="82" spans="2:6" hidden="1" x14ac:dyDescent="0.2">
      <c r="B82" s="7" t="s">
        <v>1976</v>
      </c>
      <c r="C82" s="7"/>
      <c r="D82" s="7" t="s">
        <v>1425</v>
      </c>
      <c r="E82" s="7" t="str">
        <f t="shared" si="1"/>
        <v>//+130</v>
      </c>
      <c r="F82" s="8"/>
    </row>
    <row r="83" spans="2:6" hidden="1" x14ac:dyDescent="0.2">
      <c r="B83" s="7" t="s">
        <v>1977</v>
      </c>
      <c r="C83" s="7"/>
      <c r="D83" s="7" t="s">
        <v>1426</v>
      </c>
      <c r="E83" s="7" t="str">
        <f t="shared" si="1"/>
        <v>//+134</v>
      </c>
      <c r="F83" s="8"/>
    </row>
    <row r="84" spans="2:6" hidden="1" x14ac:dyDescent="0.2">
      <c r="B84" s="7" t="s">
        <v>1978</v>
      </c>
      <c r="C84" s="7"/>
      <c r="D84" s="7" t="s">
        <v>1427</v>
      </c>
      <c r="E84" s="7" t="str">
        <f t="shared" si="1"/>
        <v>//+138</v>
      </c>
      <c r="F84" s="8"/>
    </row>
    <row r="85" spans="2:6" hidden="1" x14ac:dyDescent="0.2">
      <c r="B85" s="7" t="s">
        <v>1919</v>
      </c>
      <c r="C85" s="7"/>
      <c r="D85" s="7" t="s">
        <v>1428</v>
      </c>
      <c r="E85" s="7" t="str">
        <f t="shared" si="1"/>
        <v>//+13C</v>
      </c>
      <c r="F85" s="8"/>
    </row>
    <row r="86" spans="2:6" hidden="1" x14ac:dyDescent="0.2">
      <c r="B86" s="7" t="s">
        <v>1979</v>
      </c>
      <c r="C86" s="7"/>
      <c r="D86" s="7" t="s">
        <v>1429</v>
      </c>
      <c r="E86" s="7" t="str">
        <f t="shared" si="1"/>
        <v>//+140</v>
      </c>
      <c r="F86" s="8"/>
    </row>
    <row r="87" spans="2:6" hidden="1" x14ac:dyDescent="0.2">
      <c r="B87" s="7" t="s">
        <v>1980</v>
      </c>
      <c r="C87" s="7"/>
      <c r="D87" s="7" t="s">
        <v>1430</v>
      </c>
      <c r="E87" s="7" t="str">
        <f t="shared" si="1"/>
        <v>//+144</v>
      </c>
      <c r="F87" s="8"/>
    </row>
    <row r="88" spans="2:6" hidden="1" x14ac:dyDescent="0.2">
      <c r="B88" s="7" t="s">
        <v>1981</v>
      </c>
      <c r="C88" s="7"/>
      <c r="D88" s="7" t="s">
        <v>1431</v>
      </c>
      <c r="E88" s="7" t="str">
        <f t="shared" si="1"/>
        <v>//+148</v>
      </c>
      <c r="F88" s="8"/>
    </row>
    <row r="89" spans="2:6" hidden="1" x14ac:dyDescent="0.2">
      <c r="B89" s="7" t="s">
        <v>1953</v>
      </c>
      <c r="C89" s="7"/>
      <c r="D89" s="7" t="s">
        <v>1432</v>
      </c>
      <c r="E89" s="7" t="str">
        <f t="shared" si="1"/>
        <v>//+14C</v>
      </c>
      <c r="F89" s="8"/>
    </row>
    <row r="90" spans="2:6" hidden="1" x14ac:dyDescent="0.2">
      <c r="B90" s="7" t="s">
        <v>1982</v>
      </c>
      <c r="C90" s="7"/>
      <c r="D90" s="7" t="s">
        <v>1433</v>
      </c>
      <c r="E90" s="7" t="str">
        <f t="shared" si="1"/>
        <v>//+150</v>
      </c>
      <c r="F90" s="8"/>
    </row>
    <row r="91" spans="2:6" hidden="1" x14ac:dyDescent="0.2">
      <c r="B91" s="7" t="s">
        <v>1983</v>
      </c>
      <c r="C91" s="7"/>
      <c r="D91" s="7" t="s">
        <v>1434</v>
      </c>
      <c r="E91" s="7" t="str">
        <f t="shared" si="1"/>
        <v>//+154</v>
      </c>
      <c r="F91" s="8"/>
    </row>
    <row r="92" spans="2:6" hidden="1" x14ac:dyDescent="0.2">
      <c r="B92" s="7" t="s">
        <v>1984</v>
      </c>
      <c r="C92" s="7"/>
      <c r="D92" s="7" t="s">
        <v>1435</v>
      </c>
      <c r="E92" s="7" t="str">
        <f t="shared" si="1"/>
        <v>//+158</v>
      </c>
      <c r="F92" s="8"/>
    </row>
    <row r="93" spans="2:6" hidden="1" x14ac:dyDescent="0.2">
      <c r="B93" s="7" t="s">
        <v>434</v>
      </c>
      <c r="C93" s="7"/>
      <c r="D93" s="7" t="s">
        <v>1436</v>
      </c>
      <c r="E93" s="7" t="str">
        <f t="shared" si="1"/>
        <v>//+15C</v>
      </c>
      <c r="F93" s="8"/>
    </row>
    <row r="94" spans="2:6" hidden="1" x14ac:dyDescent="0.2">
      <c r="B94" s="7" t="s">
        <v>435</v>
      </c>
      <c r="C94" s="7"/>
      <c r="D94" s="7" t="s">
        <v>1437</v>
      </c>
      <c r="E94" s="7" t="str">
        <f t="shared" si="1"/>
        <v>//+160</v>
      </c>
      <c r="F94" s="8"/>
    </row>
    <row r="95" spans="2:6" hidden="1" x14ac:dyDescent="0.2">
      <c r="B95" s="7" t="s">
        <v>436</v>
      </c>
      <c r="C95" s="7"/>
      <c r="D95" s="7" t="s">
        <v>1438</v>
      </c>
      <c r="E95" s="7" t="str">
        <f t="shared" si="1"/>
        <v>//+164</v>
      </c>
      <c r="F95" s="8"/>
    </row>
    <row r="96" spans="2:6" hidden="1" x14ac:dyDescent="0.2">
      <c r="B96" s="7" t="s">
        <v>437</v>
      </c>
      <c r="C96" s="7"/>
      <c r="D96" s="7" t="s">
        <v>1439</v>
      </c>
      <c r="E96" s="7" t="str">
        <f t="shared" si="1"/>
        <v>//+168</v>
      </c>
      <c r="F96" s="8"/>
    </row>
    <row r="97" spans="2:6" hidden="1" x14ac:dyDescent="0.2">
      <c r="B97" s="7" t="s">
        <v>438</v>
      </c>
      <c r="C97" s="7"/>
      <c r="D97" s="7" t="s">
        <v>1440</v>
      </c>
      <c r="E97" s="7" t="str">
        <f t="shared" si="1"/>
        <v>//+16C</v>
      </c>
      <c r="F97" s="8"/>
    </row>
    <row r="98" spans="2:6" hidden="1" x14ac:dyDescent="0.2">
      <c r="B98" s="7" t="s">
        <v>1591</v>
      </c>
      <c r="C98" s="7"/>
      <c r="D98" s="7" t="s">
        <v>1441</v>
      </c>
      <c r="E98" s="7" t="str">
        <f t="shared" si="1"/>
        <v>//+170</v>
      </c>
      <c r="F98" s="8"/>
    </row>
    <row r="99" spans="2:6" hidden="1" x14ac:dyDescent="0.2">
      <c r="B99" s="7" t="s">
        <v>439</v>
      </c>
      <c r="C99" s="7"/>
      <c r="D99" s="7" t="s">
        <v>1442</v>
      </c>
      <c r="E99" s="7" t="str">
        <f t="shared" si="1"/>
        <v>//+174</v>
      </c>
      <c r="F99" s="8"/>
    </row>
    <row r="100" spans="2:6" hidden="1" x14ac:dyDescent="0.2">
      <c r="B100" s="7" t="s">
        <v>440</v>
      </c>
      <c r="C100" s="7"/>
      <c r="D100" s="7" t="s">
        <v>1443</v>
      </c>
      <c r="E100" s="7" t="str">
        <f t="shared" si="1"/>
        <v>//+178</v>
      </c>
      <c r="F100" s="8"/>
    </row>
    <row r="101" spans="2:6" hidden="1" x14ac:dyDescent="0.2">
      <c r="B101" s="7" t="s">
        <v>441</v>
      </c>
      <c r="C101" s="7"/>
      <c r="D101" s="7" t="s">
        <v>1444</v>
      </c>
      <c r="E101" s="7" t="str">
        <f t="shared" si="1"/>
        <v>//+17C</v>
      </c>
      <c r="F101" s="8"/>
    </row>
    <row r="102" spans="2:6" hidden="1" x14ac:dyDescent="0.2">
      <c r="B102" s="7" t="s">
        <v>442</v>
      </c>
      <c r="C102" s="7"/>
      <c r="D102" s="7" t="s">
        <v>1445</v>
      </c>
      <c r="E102" s="7" t="str">
        <f t="shared" si="1"/>
        <v>//+180</v>
      </c>
      <c r="F102" s="8"/>
    </row>
    <row r="103" spans="2:6" hidden="1" x14ac:dyDescent="0.2">
      <c r="B103" s="7" t="s">
        <v>443</v>
      </c>
      <c r="C103" s="7"/>
      <c r="D103" s="7" t="s">
        <v>1446</v>
      </c>
      <c r="E103" s="7" t="str">
        <f t="shared" si="1"/>
        <v>//+184</v>
      </c>
      <c r="F103" s="8"/>
    </row>
    <row r="104" spans="2:6" hidden="1" x14ac:dyDescent="0.2">
      <c r="B104" s="7" t="s">
        <v>444</v>
      </c>
      <c r="C104" s="7"/>
      <c r="D104" s="7" t="s">
        <v>1447</v>
      </c>
      <c r="E104" s="7" t="str">
        <f t="shared" si="1"/>
        <v>//+188</v>
      </c>
      <c r="F104" s="8"/>
    </row>
    <row r="105" spans="2:6" hidden="1" x14ac:dyDescent="0.2">
      <c r="B105" s="7" t="s">
        <v>445</v>
      </c>
      <c r="C105" s="7"/>
      <c r="D105" s="7" t="s">
        <v>1448</v>
      </c>
      <c r="E105" s="7" t="str">
        <f t="shared" si="1"/>
        <v>//+18C</v>
      </c>
      <c r="F105" s="8"/>
    </row>
    <row r="106" spans="2:6" hidden="1" x14ac:dyDescent="0.2">
      <c r="B106" s="7" t="s">
        <v>446</v>
      </c>
      <c r="C106" s="7"/>
      <c r="D106" s="7" t="s">
        <v>1449</v>
      </c>
      <c r="E106" s="7" t="str">
        <f t="shared" si="1"/>
        <v>//+190</v>
      </c>
      <c r="F106" s="8"/>
    </row>
    <row r="107" spans="2:6" hidden="1" x14ac:dyDescent="0.2">
      <c r="B107" s="7" t="s">
        <v>447</v>
      </c>
      <c r="C107" s="7"/>
      <c r="D107" s="7" t="s">
        <v>1450</v>
      </c>
      <c r="E107" s="7" t="str">
        <f t="shared" si="1"/>
        <v>//+194</v>
      </c>
      <c r="F107" s="8"/>
    </row>
    <row r="108" spans="2:6" hidden="1" x14ac:dyDescent="0.2">
      <c r="B108" s="7" t="s">
        <v>448</v>
      </c>
      <c r="C108" s="7"/>
      <c r="D108" s="7" t="s">
        <v>1485</v>
      </c>
      <c r="E108" s="7" t="str">
        <f t="shared" si="1"/>
        <v>//+198</v>
      </c>
      <c r="F108" s="8"/>
    </row>
    <row r="109" spans="2:6" hidden="1" x14ac:dyDescent="0.2">
      <c r="B109" s="7" t="s">
        <v>449</v>
      </c>
      <c r="C109" s="7"/>
      <c r="D109" s="7" t="s">
        <v>1486</v>
      </c>
      <c r="E109" s="7" t="str">
        <f t="shared" si="1"/>
        <v>//+19C</v>
      </c>
      <c r="F109" s="8"/>
    </row>
    <row r="110" spans="2:6" hidden="1" x14ac:dyDescent="0.2">
      <c r="B110" s="7" t="s">
        <v>450</v>
      </c>
      <c r="C110" s="7"/>
      <c r="D110" s="7" t="s">
        <v>1487</v>
      </c>
      <c r="E110" s="7" t="str">
        <f t="shared" si="1"/>
        <v>//+1A0</v>
      </c>
      <c r="F110" s="8"/>
    </row>
    <row r="111" spans="2:6" hidden="1" x14ac:dyDescent="0.2">
      <c r="B111" s="7" t="s">
        <v>451</v>
      </c>
      <c r="C111" s="7"/>
      <c r="D111" s="7" t="s">
        <v>1488</v>
      </c>
      <c r="E111" s="7" t="str">
        <f t="shared" si="1"/>
        <v>//+1A4</v>
      </c>
      <c r="F111" s="8"/>
    </row>
    <row r="112" spans="2:6" hidden="1" x14ac:dyDescent="0.2">
      <c r="B112" s="7" t="s">
        <v>452</v>
      </c>
      <c r="C112" s="7"/>
      <c r="D112" s="7" t="s">
        <v>1489</v>
      </c>
      <c r="E112" s="7" t="str">
        <f t="shared" si="1"/>
        <v>//+1A8</v>
      </c>
      <c r="F112" s="8"/>
    </row>
    <row r="113" spans="2:6" hidden="1" x14ac:dyDescent="0.2">
      <c r="B113" s="7" t="s">
        <v>453</v>
      </c>
      <c r="C113" s="7"/>
      <c r="D113" s="7" t="s">
        <v>1490</v>
      </c>
      <c r="E113" s="7" t="str">
        <f t="shared" si="1"/>
        <v>//+1AC</v>
      </c>
      <c r="F113" s="8"/>
    </row>
    <row r="114" spans="2:6" hidden="1" x14ac:dyDescent="0.2">
      <c r="B114" s="7" t="s">
        <v>454</v>
      </c>
      <c r="C114" s="7"/>
      <c r="D114" s="7" t="s">
        <v>1491</v>
      </c>
      <c r="E114" s="7" t="str">
        <f t="shared" si="1"/>
        <v>//+1B0</v>
      </c>
      <c r="F114" s="8"/>
    </row>
    <row r="115" spans="2:6" hidden="1" x14ac:dyDescent="0.2">
      <c r="B115" s="7" t="s">
        <v>455</v>
      </c>
      <c r="C115" s="7"/>
      <c r="D115" s="7" t="s">
        <v>1492</v>
      </c>
      <c r="E115" s="7" t="str">
        <f t="shared" si="1"/>
        <v>//+1B4</v>
      </c>
      <c r="F115" s="8"/>
    </row>
    <row r="116" spans="2:6" hidden="1" x14ac:dyDescent="0.2">
      <c r="B116" s="7" t="s">
        <v>456</v>
      </c>
      <c r="C116" s="7"/>
      <c r="D116" s="7" t="s">
        <v>1493</v>
      </c>
      <c r="E116" s="7" t="str">
        <f t="shared" si="1"/>
        <v>//+1B8</v>
      </c>
      <c r="F116" s="8"/>
    </row>
    <row r="117" spans="2:6" hidden="1" x14ac:dyDescent="0.2">
      <c r="B117" s="7" t="s">
        <v>457</v>
      </c>
      <c r="C117" s="7"/>
      <c r="D117" s="7" t="s">
        <v>1494</v>
      </c>
      <c r="E117" s="7" t="str">
        <f t="shared" si="1"/>
        <v>//+1BC</v>
      </c>
      <c r="F117" s="8"/>
    </row>
    <row r="118" spans="2:6" hidden="1" x14ac:dyDescent="0.2">
      <c r="B118" s="7" t="s">
        <v>458</v>
      </c>
      <c r="C118" s="7"/>
      <c r="D118" s="7" t="s">
        <v>1495</v>
      </c>
      <c r="E118" s="7" t="str">
        <f t="shared" si="1"/>
        <v>//+1C0</v>
      </c>
      <c r="F118" s="8"/>
    </row>
    <row r="119" spans="2:6" x14ac:dyDescent="0.2">
      <c r="B119" s="7" t="s">
        <v>459</v>
      </c>
      <c r="C119" s="7"/>
      <c r="D119" s="7" t="s">
        <v>1502</v>
      </c>
      <c r="E119" s="7" t="str">
        <f t="shared" si="1"/>
        <v>//+1C4</v>
      </c>
      <c r="F119" s="8" t="s">
        <v>1355</v>
      </c>
    </row>
    <row r="120" spans="2:6" x14ac:dyDescent="0.2">
      <c r="B120" s="7" t="s">
        <v>460</v>
      </c>
      <c r="C120" s="7"/>
      <c r="D120" s="7" t="s">
        <v>166</v>
      </c>
      <c r="E120" s="7" t="str">
        <f t="shared" si="1"/>
        <v>//+1C8</v>
      </c>
      <c r="F120" s="8" t="s">
        <v>163</v>
      </c>
    </row>
    <row r="121" spans="2:6" hidden="1" x14ac:dyDescent="0.2">
      <c r="B121" s="7" t="s">
        <v>461</v>
      </c>
      <c r="C121" s="7"/>
      <c r="D121" s="7" t="s">
        <v>1500</v>
      </c>
      <c r="E121" s="7" t="str">
        <f t="shared" si="1"/>
        <v>//+1CC</v>
      </c>
      <c r="F121" s="8" t="s">
        <v>1497</v>
      </c>
    </row>
    <row r="122" spans="2:6" hidden="1" x14ac:dyDescent="0.2">
      <c r="B122" s="7" t="s">
        <v>462</v>
      </c>
      <c r="C122" s="7"/>
      <c r="D122" s="7" t="s">
        <v>1500</v>
      </c>
      <c r="E122" s="7" t="str">
        <f t="shared" si="1"/>
        <v>//+1D0</v>
      </c>
      <c r="F122" s="8" t="s">
        <v>1497</v>
      </c>
    </row>
    <row r="123" spans="2:6" hidden="1" x14ac:dyDescent="0.2">
      <c r="B123" s="7" t="s">
        <v>463</v>
      </c>
      <c r="C123" s="7"/>
      <c r="D123" s="7" t="s">
        <v>1500</v>
      </c>
      <c r="E123" s="7" t="str">
        <f t="shared" si="1"/>
        <v>//+1D4</v>
      </c>
      <c r="F123" s="8" t="s">
        <v>1497</v>
      </c>
    </row>
    <row r="124" spans="2:6" hidden="1" x14ac:dyDescent="0.2">
      <c r="B124" s="7" t="s">
        <v>464</v>
      </c>
      <c r="C124" s="7"/>
      <c r="D124" s="7" t="s">
        <v>1500</v>
      </c>
      <c r="E124" s="7" t="str">
        <f t="shared" si="1"/>
        <v>//+1D8</v>
      </c>
      <c r="F124" s="8" t="s">
        <v>1497</v>
      </c>
    </row>
    <row r="125" spans="2:6" hidden="1" x14ac:dyDescent="0.2">
      <c r="B125" s="7" t="s">
        <v>465</v>
      </c>
      <c r="C125" s="7"/>
      <c r="D125" s="7" t="s">
        <v>1500</v>
      </c>
      <c r="E125" s="7" t="str">
        <f t="shared" si="1"/>
        <v>//+1DC</v>
      </c>
      <c r="F125" s="8" t="s">
        <v>1497</v>
      </c>
    </row>
    <row r="126" spans="2:6" hidden="1" x14ac:dyDescent="0.2">
      <c r="B126" s="7" t="s">
        <v>466</v>
      </c>
      <c r="C126" s="7"/>
      <c r="D126" s="7" t="s">
        <v>1500</v>
      </c>
      <c r="E126" s="7" t="str">
        <f t="shared" si="1"/>
        <v>//+1E0</v>
      </c>
      <c r="F126" s="8" t="s">
        <v>1497</v>
      </c>
    </row>
    <row r="127" spans="2:6" hidden="1" x14ac:dyDescent="0.2">
      <c r="B127" s="7" t="s">
        <v>467</v>
      </c>
      <c r="C127" s="7"/>
      <c r="D127" s="7" t="s">
        <v>1500</v>
      </c>
      <c r="E127" s="7" t="str">
        <f t="shared" si="1"/>
        <v>//+1E4</v>
      </c>
      <c r="F127" s="8" t="s">
        <v>1497</v>
      </c>
    </row>
    <row r="128" spans="2:6" hidden="1" x14ac:dyDescent="0.2">
      <c r="B128" s="7" t="s">
        <v>468</v>
      </c>
      <c r="C128" s="7"/>
      <c r="D128" s="7" t="s">
        <v>1500</v>
      </c>
      <c r="E128" s="7" t="str">
        <f t="shared" si="1"/>
        <v>//+1E8</v>
      </c>
      <c r="F128" s="8" t="s">
        <v>1497</v>
      </c>
    </row>
    <row r="129" spans="2:6" x14ac:dyDescent="0.2">
      <c r="B129" s="7" t="s">
        <v>469</v>
      </c>
      <c r="C129" s="7"/>
      <c r="D129" s="7" t="s">
        <v>167</v>
      </c>
      <c r="E129" s="7" t="str">
        <f t="shared" si="1"/>
        <v>//+1EC</v>
      </c>
      <c r="F129" s="8" t="s">
        <v>164</v>
      </c>
    </row>
    <row r="130" spans="2:6" hidden="1" x14ac:dyDescent="0.2">
      <c r="B130" s="7" t="s">
        <v>470</v>
      </c>
      <c r="C130" s="7"/>
      <c r="D130" s="7" t="s">
        <v>1501</v>
      </c>
      <c r="E130" s="7" t="str">
        <f t="shared" si="1"/>
        <v>//+1F0</v>
      </c>
      <c r="F130" s="8" t="s">
        <v>1498</v>
      </c>
    </row>
    <row r="131" spans="2:6" hidden="1" x14ac:dyDescent="0.2">
      <c r="B131" s="7" t="s">
        <v>471</v>
      </c>
      <c r="C131" s="7"/>
      <c r="D131" s="7" t="s">
        <v>1501</v>
      </c>
      <c r="E131" s="7" t="str">
        <f t="shared" si="1"/>
        <v>//+1F4</v>
      </c>
      <c r="F131" s="8" t="s">
        <v>1498</v>
      </c>
    </row>
    <row r="132" spans="2:6" hidden="1" x14ac:dyDescent="0.2">
      <c r="B132" s="7" t="s">
        <v>472</v>
      </c>
      <c r="C132" s="7"/>
      <c r="D132" s="7" t="s">
        <v>1501</v>
      </c>
      <c r="E132" s="7" t="str">
        <f t="shared" ref="E132:E145" si="2">"//"&amp;B132</f>
        <v>//+1F8</v>
      </c>
      <c r="F132" s="8" t="s">
        <v>1498</v>
      </c>
    </row>
    <row r="133" spans="2:6" hidden="1" x14ac:dyDescent="0.2">
      <c r="B133" s="7" t="s">
        <v>473</v>
      </c>
      <c r="C133" s="7"/>
      <c r="D133" s="7" t="s">
        <v>1501</v>
      </c>
      <c r="E133" s="7" t="str">
        <f t="shared" si="2"/>
        <v>//+1FC</v>
      </c>
      <c r="F133" s="8" t="s">
        <v>1498</v>
      </c>
    </row>
    <row r="134" spans="2:6" hidden="1" x14ac:dyDescent="0.2">
      <c r="B134" s="7" t="s">
        <v>474</v>
      </c>
      <c r="C134" s="7"/>
      <c r="D134" s="7" t="s">
        <v>1501</v>
      </c>
      <c r="E134" s="7" t="str">
        <f t="shared" si="2"/>
        <v>//+200</v>
      </c>
      <c r="F134" s="8" t="s">
        <v>1498</v>
      </c>
    </row>
    <row r="135" spans="2:6" hidden="1" x14ac:dyDescent="0.2">
      <c r="B135" s="7" t="s">
        <v>475</v>
      </c>
      <c r="C135" s="7"/>
      <c r="D135" s="7" t="s">
        <v>1501</v>
      </c>
      <c r="E135" s="7" t="str">
        <f t="shared" si="2"/>
        <v>//+204</v>
      </c>
      <c r="F135" s="8" t="s">
        <v>1498</v>
      </c>
    </row>
    <row r="136" spans="2:6" hidden="1" x14ac:dyDescent="0.2">
      <c r="B136" s="7" t="s">
        <v>476</v>
      </c>
      <c r="C136" s="7"/>
      <c r="D136" s="7" t="s">
        <v>1501</v>
      </c>
      <c r="E136" s="7" t="str">
        <f t="shared" si="2"/>
        <v>//+208</v>
      </c>
      <c r="F136" s="8" t="s">
        <v>1498</v>
      </c>
    </row>
    <row r="137" spans="2:6" hidden="1" x14ac:dyDescent="0.2">
      <c r="B137" s="7" t="s">
        <v>477</v>
      </c>
      <c r="C137" s="7"/>
      <c r="D137" s="7" t="s">
        <v>1501</v>
      </c>
      <c r="E137" s="7" t="str">
        <f t="shared" si="2"/>
        <v>//+20C</v>
      </c>
      <c r="F137" s="8" t="s">
        <v>1498</v>
      </c>
    </row>
    <row r="138" spans="2:6" x14ac:dyDescent="0.2">
      <c r="B138" s="7" t="s">
        <v>478</v>
      </c>
      <c r="C138" s="7"/>
      <c r="D138" s="7" t="s">
        <v>1496</v>
      </c>
      <c r="E138" s="7" t="str">
        <f t="shared" si="2"/>
        <v>//+210</v>
      </c>
      <c r="F138" s="8" t="s">
        <v>1499</v>
      </c>
    </row>
    <row r="139" spans="2:6" x14ac:dyDescent="0.2">
      <c r="B139" s="7" t="s">
        <v>479</v>
      </c>
      <c r="C139" s="7"/>
      <c r="D139" s="7" t="s">
        <v>1278</v>
      </c>
      <c r="E139" s="7" t="str">
        <f t="shared" si="2"/>
        <v>//+214</v>
      </c>
      <c r="F139" s="8"/>
    </row>
    <row r="140" spans="2:6" x14ac:dyDescent="0.2">
      <c r="B140" s="7" t="s">
        <v>480</v>
      </c>
      <c r="C140" s="7"/>
      <c r="D140" s="9" t="s">
        <v>127</v>
      </c>
      <c r="E140" s="7" t="str">
        <f t="shared" si="2"/>
        <v>//+218</v>
      </c>
      <c r="F140" s="8"/>
    </row>
    <row r="141" spans="2:6" x14ac:dyDescent="0.2">
      <c r="B141" s="7" t="s">
        <v>481</v>
      </c>
      <c r="C141" s="7"/>
      <c r="D141" s="25" t="s">
        <v>165</v>
      </c>
      <c r="E141" s="7" t="str">
        <f t="shared" si="2"/>
        <v>//+21C</v>
      </c>
      <c r="F141" s="8" t="s">
        <v>1319</v>
      </c>
    </row>
    <row r="142" spans="2:6" x14ac:dyDescent="0.2">
      <c r="B142" s="7" t="s">
        <v>482</v>
      </c>
      <c r="C142" s="7"/>
      <c r="D142" s="7" t="s">
        <v>124</v>
      </c>
      <c r="E142" s="7" t="str">
        <f t="shared" si="2"/>
        <v>//+220</v>
      </c>
      <c r="F142" s="8" t="s">
        <v>125</v>
      </c>
    </row>
    <row r="143" spans="2:6" x14ac:dyDescent="0.2">
      <c r="B143" s="7" t="s">
        <v>483</v>
      </c>
      <c r="C143" s="7"/>
      <c r="D143" s="7" t="s">
        <v>122</v>
      </c>
      <c r="E143" s="7" t="str">
        <f t="shared" si="2"/>
        <v>//+224</v>
      </c>
      <c r="F143" s="8" t="s">
        <v>123</v>
      </c>
    </row>
    <row r="144" spans="2:6" x14ac:dyDescent="0.2">
      <c r="B144" s="7" t="s">
        <v>484</v>
      </c>
      <c r="C144" s="7"/>
      <c r="D144" s="7" t="s">
        <v>46</v>
      </c>
      <c r="E144" s="7" t="str">
        <f t="shared" si="2"/>
        <v>//+228</v>
      </c>
      <c r="F144" s="8" t="s">
        <v>49</v>
      </c>
    </row>
    <row r="145" spans="2:6" x14ac:dyDescent="0.2">
      <c r="B145" s="7" t="s">
        <v>485</v>
      </c>
      <c r="C145" s="7"/>
      <c r="D145" s="7" t="s">
        <v>424</v>
      </c>
      <c r="E145" s="7" t="str">
        <f t="shared" si="2"/>
        <v>//+22C</v>
      </c>
      <c r="F145" s="8"/>
    </row>
    <row r="148" spans="2:6" x14ac:dyDescent="0.2">
      <c r="B148" s="5" t="s">
        <v>487</v>
      </c>
      <c r="C148" s="5"/>
      <c r="D148" s="24" t="s">
        <v>805</v>
      </c>
    </row>
    <row r="149" spans="2:6" x14ac:dyDescent="0.2">
      <c r="B149" s="27" t="s">
        <v>1280</v>
      </c>
      <c r="C149" s="27"/>
      <c r="D149" s="2" t="s">
        <v>800</v>
      </c>
    </row>
    <row r="150" spans="2:6" x14ac:dyDescent="0.2">
      <c r="B150" s="27" t="s">
        <v>1281</v>
      </c>
      <c r="C150" s="27"/>
      <c r="D150" s="2" t="s">
        <v>801</v>
      </c>
    </row>
    <row r="151" spans="2:6" x14ac:dyDescent="0.2">
      <c r="B151" s="27" t="s">
        <v>1282</v>
      </c>
      <c r="C151" s="27"/>
      <c r="D151" s="24" t="s">
        <v>802</v>
      </c>
    </row>
    <row r="154" spans="2:6" x14ac:dyDescent="0.2">
      <c r="B154" s="68" t="s">
        <v>1520</v>
      </c>
      <c r="C154" s="68"/>
      <c r="D154" s="24" t="s">
        <v>1519</v>
      </c>
    </row>
    <row r="155" spans="2:6" x14ac:dyDescent="0.2">
      <c r="B155" s="26" t="s">
        <v>1280</v>
      </c>
      <c r="C155" s="26"/>
      <c r="D155" s="2" t="s">
        <v>799</v>
      </c>
    </row>
    <row r="156" spans="2:6" x14ac:dyDescent="0.2">
      <c r="B156" s="26" t="s">
        <v>1281</v>
      </c>
      <c r="C156" s="26"/>
      <c r="D156" s="2" t="s">
        <v>1522</v>
      </c>
    </row>
    <row r="157" spans="2:6" x14ac:dyDescent="0.2">
      <c r="B157" s="26" t="s">
        <v>1282</v>
      </c>
      <c r="C157" s="26"/>
      <c r="D157" s="2" t="s">
        <v>798</v>
      </c>
    </row>
    <row r="158" spans="2:6" x14ac:dyDescent="0.2">
      <c r="B158" s="26" t="s">
        <v>1283</v>
      </c>
      <c r="C158" s="26"/>
      <c r="D158" s="2" t="s">
        <v>1521</v>
      </c>
    </row>
    <row r="161" spans="2:7" x14ac:dyDescent="0.2">
      <c r="D161" s="24" t="s">
        <v>426</v>
      </c>
      <c r="G161" s="2"/>
    </row>
    <row r="162" spans="2:7" x14ac:dyDescent="0.2">
      <c r="B162" s="27" t="s">
        <v>427</v>
      </c>
      <c r="C162" s="27"/>
      <c r="D162" s="2" t="s">
        <v>1667</v>
      </c>
      <c r="G162" s="2"/>
    </row>
    <row r="163" spans="2:7" x14ac:dyDescent="0.2">
      <c r="B163" s="27"/>
      <c r="C163" s="27"/>
    </row>
    <row r="167" spans="2:7" x14ac:dyDescent="0.2">
      <c r="D167" s="24" t="s">
        <v>488</v>
      </c>
      <c r="E167" s="2" t="s">
        <v>499</v>
      </c>
      <c r="F167" s="46" t="s">
        <v>501</v>
      </c>
    </row>
    <row r="168" spans="2:7" x14ac:dyDescent="0.2">
      <c r="B168" s="1" t="s">
        <v>489</v>
      </c>
      <c r="D168" s="2" t="s">
        <v>490</v>
      </c>
      <c r="E168" s="2">
        <v>30</v>
      </c>
      <c r="F168" s="46" t="s">
        <v>502</v>
      </c>
    </row>
    <row r="169" spans="2:7" x14ac:dyDescent="0.2">
      <c r="B169" s="1" t="s">
        <v>491</v>
      </c>
      <c r="D169" s="2" t="s">
        <v>492</v>
      </c>
      <c r="E169" s="2">
        <v>31</v>
      </c>
      <c r="F169" s="46" t="s">
        <v>502</v>
      </c>
    </row>
    <row r="170" spans="2:7" x14ac:dyDescent="0.2">
      <c r="B170" s="1" t="s">
        <v>493</v>
      </c>
      <c r="D170" s="2" t="s">
        <v>494</v>
      </c>
      <c r="E170" s="2">
        <v>32</v>
      </c>
      <c r="F170" s="46" t="s">
        <v>502</v>
      </c>
    </row>
    <row r="171" spans="2:7" x14ac:dyDescent="0.2">
      <c r="B171" s="1" t="s">
        <v>495</v>
      </c>
      <c r="D171" s="2" t="s">
        <v>496</v>
      </c>
      <c r="E171" s="2" t="s">
        <v>500</v>
      </c>
      <c r="F171" s="46" t="s">
        <v>503</v>
      </c>
    </row>
    <row r="172" spans="2:7" x14ac:dyDescent="0.2">
      <c r="B172" s="1" t="s">
        <v>497</v>
      </c>
      <c r="D172" s="2" t="s">
        <v>498</v>
      </c>
      <c r="E172" s="2">
        <v>34</v>
      </c>
      <c r="F172" s="46" t="s">
        <v>502</v>
      </c>
    </row>
  </sheetData>
  <phoneticPr fontId="2" type="noConversion"/>
  <hyperlinks>
    <hyperlink ref="D3" location="pMisc!D1" tooltip="pMisc" display="DRLGMisc* pMisc;"/>
    <hyperlink ref="D15" location="'pDRLG RoomEx'!D1" tooltip="pRoomEx" display="DRLGRoomEx* pFirstRoomEx;"/>
    <hyperlink ref="D21" location="'DRLG Preset'!D1" display="DRLGMapStrc* pCurrent;"/>
    <hyperlink ref="D141" location="'pDRLG Level'!D154" display="GRLGBuild* pBuild"/>
    <hyperlink ref="D23" location="'pDRLG Level'!D148" display="DRLGLevelInfo[32];"/>
    <hyperlink ref="D154" location="'pDRLG Level'!D141" display="struct DRLGBuild"/>
    <hyperlink ref="D148" location="'pDRLG Level'!D23" display="DRLGLevelInfoStrc"/>
    <hyperlink ref="D7" location="'pDRLG Level'!D161" display="FLAGS32 fFlags;"/>
    <hyperlink ref="D161" location="'pDRLG Level'!D7" display="enum eLevelFlags"/>
    <hyperlink ref="D151" location="'pDRLG Level'!D167" display="enum eSpTiles"/>
    <hyperlink ref="D167" location="'pDRLG Level'!D151" display="int nSpecialTileIndex"/>
    <hyperlink ref="D18" location="LevelInfo!D38" display="   DRLGPresetInfo                               "/>
    <hyperlink ref="D19" location="LevelInfo!D1" display="   DRLGOutdoorInfo                               "/>
    <hyperlink ref="D20" location="LevelInfo!D43" display="   DRLGMazeInfo                               "/>
  </hyperlinks>
  <pageMargins left="0.75" right="0.75" top="1" bottom="1" header="0.5" footer="0.5"/>
  <pageSetup orientation="portrait" r:id="rId1"/>
  <headerFooter alignWithMargins="0"/>
  <ignoredErrors>
    <ignoredError sqref="B149:B158 B3:B14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"/>
  <sheetViews>
    <sheetView showGridLines="0" workbookViewId="0">
      <selection activeCell="D92" sqref="D92"/>
    </sheetView>
  </sheetViews>
  <sheetFormatPr defaultRowHeight="11.25" x14ac:dyDescent="0.2"/>
  <cols>
    <col min="1" max="1" width="1.5703125" style="1" customWidth="1"/>
    <col min="2" max="2" width="10" style="27" bestFit="1" customWidth="1"/>
    <col min="3" max="3" width="1.5703125" style="31" customWidth="1"/>
    <col min="4" max="4" width="31.42578125" style="2" bestFit="1" customWidth="1"/>
    <col min="5" max="5" width="27.28515625" style="2" bestFit="1" customWidth="1"/>
    <col min="6" max="6" width="12.42578125" style="38" customWidth="1"/>
    <col min="7" max="7" width="14" style="1" bestFit="1" customWidth="1"/>
    <col min="8" max="16384" width="9.140625" style="38"/>
  </cols>
  <sheetData>
    <row r="1" spans="1:6" x14ac:dyDescent="0.2">
      <c r="B1" s="39" t="s">
        <v>1586</v>
      </c>
      <c r="C1" s="40"/>
      <c r="D1" s="24" t="s">
        <v>1548</v>
      </c>
    </row>
    <row r="2" spans="1:6" x14ac:dyDescent="0.2">
      <c r="A2" s="39"/>
      <c r="B2" s="27" t="s">
        <v>1528</v>
      </c>
      <c r="C2" s="40"/>
      <c r="D2" s="2" t="s">
        <v>1529</v>
      </c>
      <c r="E2" s="2" t="s">
        <v>1200</v>
      </c>
      <c r="F2" s="2"/>
    </row>
    <row r="3" spans="1:6" x14ac:dyDescent="0.2">
      <c r="A3" s="39"/>
      <c r="B3" s="44" t="s">
        <v>1536</v>
      </c>
      <c r="C3" s="41"/>
      <c r="D3" s="74" t="s">
        <v>95</v>
      </c>
      <c r="F3" s="74"/>
    </row>
    <row r="4" spans="1:6" x14ac:dyDescent="0.2">
      <c r="A4" s="39"/>
      <c r="B4" s="26" t="s">
        <v>1537</v>
      </c>
      <c r="C4" s="41"/>
      <c r="D4" s="74" t="s">
        <v>1523</v>
      </c>
      <c r="E4" s="2" t="s">
        <v>1842</v>
      </c>
      <c r="F4" s="74"/>
    </row>
    <row r="5" spans="1:6" hidden="1" x14ac:dyDescent="0.2">
      <c r="A5" s="39"/>
      <c r="B5" s="44" t="s">
        <v>1537</v>
      </c>
      <c r="C5" s="41"/>
      <c r="D5" s="2" t="s">
        <v>1577</v>
      </c>
      <c r="F5" s="74"/>
    </row>
    <row r="6" spans="1:6" hidden="1" x14ac:dyDescent="0.2">
      <c r="A6" s="39"/>
      <c r="B6" s="44" t="s">
        <v>1538</v>
      </c>
      <c r="C6" s="41"/>
      <c r="D6" s="2" t="s">
        <v>1552</v>
      </c>
      <c r="F6" s="74"/>
    </row>
    <row r="7" spans="1:6" hidden="1" x14ac:dyDescent="0.2">
      <c r="A7" s="39"/>
      <c r="B7" s="44" t="s">
        <v>1539</v>
      </c>
      <c r="C7" s="41"/>
      <c r="D7" s="2" t="s">
        <v>1525</v>
      </c>
      <c r="F7" s="74"/>
    </row>
    <row r="8" spans="1:6" hidden="1" x14ac:dyDescent="0.2">
      <c r="A8" s="39"/>
      <c r="B8" s="44" t="s">
        <v>1540</v>
      </c>
      <c r="C8" s="41"/>
      <c r="D8" s="2" t="s">
        <v>1526</v>
      </c>
      <c r="F8" s="74"/>
    </row>
    <row r="9" spans="1:6" hidden="1" x14ac:dyDescent="0.2">
      <c r="A9" s="39"/>
      <c r="B9" s="44" t="s">
        <v>1541</v>
      </c>
      <c r="C9" s="41"/>
      <c r="D9" s="2" t="s">
        <v>1527</v>
      </c>
      <c r="F9" s="74"/>
    </row>
    <row r="10" spans="1:6" hidden="1" x14ac:dyDescent="0.2">
      <c r="A10" s="39"/>
      <c r="B10" s="44" t="s">
        <v>1542</v>
      </c>
      <c r="C10" s="41"/>
      <c r="D10" s="2" t="s">
        <v>1577</v>
      </c>
      <c r="F10" s="74"/>
    </row>
    <row r="11" spans="1:6" hidden="1" x14ac:dyDescent="0.2">
      <c r="A11" s="39"/>
      <c r="B11" s="44" t="s">
        <v>1543</v>
      </c>
      <c r="C11" s="41"/>
      <c r="D11" s="2" t="s">
        <v>1552</v>
      </c>
      <c r="F11" s="74"/>
    </row>
    <row r="12" spans="1:6" hidden="1" x14ac:dyDescent="0.2">
      <c r="A12" s="39"/>
      <c r="B12" s="44" t="s">
        <v>1544</v>
      </c>
      <c r="C12" s="41"/>
      <c r="D12" s="2" t="s">
        <v>1525</v>
      </c>
      <c r="F12" s="74"/>
    </row>
    <row r="13" spans="1:6" hidden="1" x14ac:dyDescent="0.2">
      <c r="A13" s="39"/>
      <c r="B13" s="44" t="s">
        <v>1596</v>
      </c>
      <c r="C13" s="41"/>
      <c r="D13" s="2" t="s">
        <v>1526</v>
      </c>
      <c r="F13" s="74"/>
    </row>
    <row r="14" spans="1:6" hidden="1" x14ac:dyDescent="0.2">
      <c r="A14" s="39"/>
      <c r="B14" s="44" t="s">
        <v>1597</v>
      </c>
      <c r="C14" s="41"/>
      <c r="D14" s="2" t="s">
        <v>1527</v>
      </c>
      <c r="F14" s="74"/>
    </row>
    <row r="15" spans="1:6" hidden="1" x14ac:dyDescent="0.2">
      <c r="A15" s="39"/>
      <c r="B15" s="44" t="s">
        <v>1592</v>
      </c>
      <c r="C15" s="41"/>
      <c r="D15" s="2" t="s">
        <v>1577</v>
      </c>
      <c r="F15" s="74"/>
    </row>
    <row r="16" spans="1:6" hidden="1" x14ac:dyDescent="0.2">
      <c r="A16" s="39"/>
      <c r="B16" s="44" t="s">
        <v>1598</v>
      </c>
      <c r="C16" s="41"/>
      <c r="D16" s="2" t="s">
        <v>1552</v>
      </c>
      <c r="F16" s="74"/>
    </row>
    <row r="17" spans="1:6" hidden="1" x14ac:dyDescent="0.2">
      <c r="A17" s="39"/>
      <c r="B17" s="44" t="s">
        <v>1599</v>
      </c>
      <c r="C17" s="41"/>
      <c r="D17" s="2" t="s">
        <v>1525</v>
      </c>
      <c r="F17" s="74"/>
    </row>
    <row r="18" spans="1:6" hidden="1" x14ac:dyDescent="0.2">
      <c r="A18" s="39"/>
      <c r="B18" s="44" t="s">
        <v>1600</v>
      </c>
      <c r="C18" s="41"/>
      <c r="D18" s="2" t="s">
        <v>1526</v>
      </c>
      <c r="F18" s="74"/>
    </row>
    <row r="19" spans="1:6" hidden="1" x14ac:dyDescent="0.2">
      <c r="A19" s="39"/>
      <c r="B19" s="44" t="s">
        <v>1593</v>
      </c>
      <c r="C19" s="41"/>
      <c r="D19" s="2" t="s">
        <v>1527</v>
      </c>
      <c r="F19" s="74"/>
    </row>
    <row r="20" spans="1:6" hidden="1" x14ac:dyDescent="0.2">
      <c r="A20" s="39"/>
      <c r="B20" s="44" t="s">
        <v>1602</v>
      </c>
      <c r="C20" s="41"/>
      <c r="D20" s="2" t="s">
        <v>1577</v>
      </c>
      <c r="F20" s="74"/>
    </row>
    <row r="21" spans="1:6" hidden="1" x14ac:dyDescent="0.2">
      <c r="A21" s="39"/>
      <c r="B21" s="44" t="s">
        <v>1603</v>
      </c>
      <c r="C21" s="41"/>
      <c r="D21" s="2" t="s">
        <v>1552</v>
      </c>
      <c r="F21" s="74"/>
    </row>
    <row r="22" spans="1:6" hidden="1" x14ac:dyDescent="0.2">
      <c r="A22" s="39"/>
      <c r="B22" s="44" t="s">
        <v>1604</v>
      </c>
      <c r="C22" s="41"/>
      <c r="D22" s="2" t="s">
        <v>1525</v>
      </c>
      <c r="F22" s="74"/>
    </row>
    <row r="23" spans="1:6" hidden="1" x14ac:dyDescent="0.2">
      <c r="A23" s="39"/>
      <c r="B23" s="44" t="s">
        <v>1594</v>
      </c>
      <c r="C23" s="41"/>
      <c r="D23" s="2" t="s">
        <v>1526</v>
      </c>
      <c r="F23" s="74"/>
    </row>
    <row r="24" spans="1:6" hidden="1" x14ac:dyDescent="0.2">
      <c r="A24" s="39"/>
      <c r="B24" s="44" t="s">
        <v>1605</v>
      </c>
      <c r="C24" s="41"/>
      <c r="D24" s="2" t="s">
        <v>1527</v>
      </c>
      <c r="F24" s="74"/>
    </row>
    <row r="25" spans="1:6" x14ac:dyDescent="0.2">
      <c r="A25" s="39"/>
      <c r="B25" s="44" t="s">
        <v>1606</v>
      </c>
      <c r="C25" s="34"/>
      <c r="D25" s="26" t="s">
        <v>96</v>
      </c>
      <c r="F25" s="74"/>
    </row>
    <row r="26" spans="1:6" x14ac:dyDescent="0.2">
      <c r="A26" s="39"/>
      <c r="B26" s="44" t="s">
        <v>1607</v>
      </c>
      <c r="C26" s="34"/>
      <c r="D26" s="26" t="s">
        <v>97</v>
      </c>
      <c r="F26" s="74"/>
    </row>
    <row r="27" spans="1:6" x14ac:dyDescent="0.2">
      <c r="A27" s="39"/>
      <c r="B27" s="44" t="s">
        <v>1595</v>
      </c>
      <c r="C27" s="34"/>
      <c r="D27" s="26" t="s">
        <v>98</v>
      </c>
      <c r="F27" s="74"/>
    </row>
    <row r="28" spans="1:6" x14ac:dyDescent="0.2">
      <c r="A28" s="39"/>
      <c r="B28" s="44" t="s">
        <v>1608</v>
      </c>
      <c r="C28" s="34"/>
      <c r="D28" s="26" t="s">
        <v>99</v>
      </c>
      <c r="F28" s="74"/>
    </row>
    <row r="29" spans="1:6" x14ac:dyDescent="0.2">
      <c r="A29" s="39"/>
      <c r="B29" s="44" t="s">
        <v>1609</v>
      </c>
      <c r="C29" s="34"/>
      <c r="D29" s="74" t="s">
        <v>1524</v>
      </c>
      <c r="F29" s="74"/>
    </row>
    <row r="30" spans="1:6" x14ac:dyDescent="0.2">
      <c r="A30" s="39"/>
      <c r="B30" s="44" t="s">
        <v>1610</v>
      </c>
      <c r="C30" s="34"/>
      <c r="D30" s="26" t="s">
        <v>504</v>
      </c>
      <c r="F30" s="74"/>
    </row>
    <row r="31" spans="1:6" x14ac:dyDescent="0.2">
      <c r="A31" s="39"/>
      <c r="B31" s="26" t="s">
        <v>1589</v>
      </c>
      <c r="C31" s="34"/>
      <c r="D31" s="74" t="s">
        <v>505</v>
      </c>
      <c r="F31" s="74"/>
    </row>
    <row r="32" spans="1:6" x14ac:dyDescent="0.2">
      <c r="A32" s="39"/>
      <c r="B32" s="26" t="s">
        <v>1590</v>
      </c>
      <c r="C32" s="34"/>
      <c r="D32" s="74" t="s">
        <v>506</v>
      </c>
      <c r="F32" s="74"/>
    </row>
    <row r="33" spans="1:6" x14ac:dyDescent="0.2">
      <c r="A33" s="39"/>
      <c r="B33" s="26" t="s">
        <v>1591</v>
      </c>
      <c r="C33" s="34"/>
      <c r="D33" s="26" t="s">
        <v>507</v>
      </c>
      <c r="F33" s="74"/>
    </row>
    <row r="34" spans="1:6" x14ac:dyDescent="0.2">
      <c r="A34" s="39"/>
      <c r="B34" s="26" t="s">
        <v>1584</v>
      </c>
      <c r="C34" s="34"/>
      <c r="D34" s="26" t="s">
        <v>1795</v>
      </c>
      <c r="F34" s="74"/>
    </row>
    <row r="35" spans="1:6" x14ac:dyDescent="0.2">
      <c r="A35" s="39"/>
      <c r="B35" s="26" t="s">
        <v>1585</v>
      </c>
      <c r="C35" s="34"/>
      <c r="D35" s="74" t="s">
        <v>508</v>
      </c>
      <c r="F35" s="74"/>
    </row>
    <row r="36" spans="1:6" x14ac:dyDescent="0.2">
      <c r="A36" s="39"/>
      <c r="D36" s="13"/>
    </row>
    <row r="37" spans="1:6" x14ac:dyDescent="0.2">
      <c r="A37" s="39"/>
      <c r="D37" s="13"/>
    </row>
    <row r="38" spans="1:6" x14ac:dyDescent="0.2">
      <c r="B38" s="39" t="s">
        <v>1800</v>
      </c>
      <c r="C38" s="40"/>
      <c r="D38" s="24" t="s">
        <v>1799</v>
      </c>
    </row>
    <row r="39" spans="1:6" x14ac:dyDescent="0.2">
      <c r="A39" s="39"/>
      <c r="B39" s="44" t="s">
        <v>1280</v>
      </c>
      <c r="C39" s="41"/>
      <c r="D39" s="74" t="s">
        <v>1829</v>
      </c>
    </row>
    <row r="40" spans="1:6" x14ac:dyDescent="0.2">
      <c r="A40" s="39"/>
      <c r="B40" s="26" t="s">
        <v>1281</v>
      </c>
      <c r="C40" s="41"/>
      <c r="D40" s="26" t="s">
        <v>1830</v>
      </c>
    </row>
    <row r="43" spans="1:6" x14ac:dyDescent="0.2">
      <c r="B43" s="39" t="s">
        <v>1837</v>
      </c>
      <c r="C43" s="40"/>
      <c r="D43" s="24" t="s">
        <v>1838</v>
      </c>
    </row>
    <row r="44" spans="1:6" x14ac:dyDescent="0.2">
      <c r="B44" s="2" t="s">
        <v>1536</v>
      </c>
      <c r="D44" s="2" t="s">
        <v>1831</v>
      </c>
    </row>
    <row r="45" spans="1:6" x14ac:dyDescent="0.2">
      <c r="B45" s="2" t="s">
        <v>1537</v>
      </c>
      <c r="D45" s="2" t="s">
        <v>1279</v>
      </c>
    </row>
    <row r="46" spans="1:6" x14ac:dyDescent="0.2">
      <c r="B46" s="2" t="s">
        <v>1538</v>
      </c>
      <c r="D46" s="2" t="s">
        <v>1832</v>
      </c>
    </row>
    <row r="47" spans="1:6" x14ac:dyDescent="0.2">
      <c r="B47" s="2" t="s">
        <v>1539</v>
      </c>
      <c r="D47" s="2" t="s">
        <v>1833</v>
      </c>
    </row>
    <row r="48" spans="1:6" x14ac:dyDescent="0.2">
      <c r="B48" s="2" t="s">
        <v>1540</v>
      </c>
      <c r="D48" s="2" t="s">
        <v>1834</v>
      </c>
    </row>
    <row r="49" spans="2:6" x14ac:dyDescent="0.2">
      <c r="B49" s="2" t="s">
        <v>1541</v>
      </c>
      <c r="D49" s="2" t="s">
        <v>1835</v>
      </c>
    </row>
    <row r="50" spans="2:6" x14ac:dyDescent="0.2">
      <c r="B50" s="2" t="s">
        <v>1542</v>
      </c>
      <c r="D50" s="2" t="s">
        <v>1836</v>
      </c>
    </row>
    <row r="51" spans="2:6" x14ac:dyDescent="0.2">
      <c r="B51" s="2"/>
    </row>
    <row r="52" spans="2:6" x14ac:dyDescent="0.2">
      <c r="B52" s="2"/>
    </row>
    <row r="53" spans="2:6" x14ac:dyDescent="0.2">
      <c r="B53" s="1" t="s">
        <v>1530</v>
      </c>
      <c r="D53" s="24" t="s">
        <v>1580</v>
      </c>
    </row>
    <row r="54" spans="2:6" x14ac:dyDescent="0.2">
      <c r="B54" s="26" t="s">
        <v>1280</v>
      </c>
      <c r="C54" s="41"/>
      <c r="D54" s="24" t="s">
        <v>1149</v>
      </c>
      <c r="E54" s="2" t="s">
        <v>1578</v>
      </c>
      <c r="F54" s="38" t="s">
        <v>1728</v>
      </c>
    </row>
    <row r="55" spans="2:6" x14ac:dyDescent="0.2">
      <c r="B55" s="26" t="s">
        <v>1281</v>
      </c>
      <c r="C55" s="41"/>
      <c r="D55" s="2" t="s">
        <v>1150</v>
      </c>
      <c r="F55" s="38" t="s">
        <v>1729</v>
      </c>
    </row>
    <row r="56" spans="2:6" x14ac:dyDescent="0.2">
      <c r="B56" s="26" t="s">
        <v>1282</v>
      </c>
      <c r="C56" s="41"/>
      <c r="D56" s="2" t="s">
        <v>1834</v>
      </c>
      <c r="E56" s="2" t="s">
        <v>1579</v>
      </c>
    </row>
    <row r="57" spans="2:6" x14ac:dyDescent="0.2">
      <c r="B57" s="26" t="s">
        <v>1283</v>
      </c>
      <c r="C57" s="41"/>
      <c r="D57" s="2" t="s">
        <v>1835</v>
      </c>
    </row>
    <row r="58" spans="2:6" x14ac:dyDescent="0.2">
      <c r="B58" s="26" t="s">
        <v>1284</v>
      </c>
      <c r="C58" s="41"/>
      <c r="D58" s="2" t="s">
        <v>1151</v>
      </c>
    </row>
    <row r="61" spans="2:6" x14ac:dyDescent="0.2">
      <c r="B61" s="1" t="s">
        <v>1530</v>
      </c>
      <c r="D61" s="24" t="s">
        <v>1581</v>
      </c>
    </row>
    <row r="62" spans="2:6" x14ac:dyDescent="0.2">
      <c r="B62" s="26" t="s">
        <v>1280</v>
      </c>
      <c r="D62" s="2" t="s">
        <v>1531</v>
      </c>
    </row>
    <row r="63" spans="2:6" x14ac:dyDescent="0.2">
      <c r="B63" s="26" t="s">
        <v>1281</v>
      </c>
      <c r="D63" s="2" t="s">
        <v>1532</v>
      </c>
    </row>
    <row r="64" spans="2:6" x14ac:dyDescent="0.2">
      <c r="B64" s="26" t="s">
        <v>1282</v>
      </c>
      <c r="D64" s="2" t="s">
        <v>1533</v>
      </c>
    </row>
    <row r="65" spans="2:4" x14ac:dyDescent="0.2">
      <c r="B65" s="26" t="s">
        <v>1283</v>
      </c>
      <c r="D65" s="24" t="s">
        <v>1534</v>
      </c>
    </row>
    <row r="66" spans="2:4" x14ac:dyDescent="0.2">
      <c r="B66" s="26" t="s">
        <v>1284</v>
      </c>
      <c r="D66" s="2" t="s">
        <v>1535</v>
      </c>
    </row>
    <row r="69" spans="2:4" x14ac:dyDescent="0.2">
      <c r="B69" s="1" t="s">
        <v>1530</v>
      </c>
      <c r="D69" s="24" t="s">
        <v>1646</v>
      </c>
    </row>
    <row r="70" spans="2:4" x14ac:dyDescent="0.2">
      <c r="B70" s="43" t="s">
        <v>1280</v>
      </c>
      <c r="D70" s="2" t="s">
        <v>1618</v>
      </c>
    </row>
    <row r="71" spans="2:4" x14ac:dyDescent="0.2">
      <c r="B71" s="43" t="s">
        <v>1281</v>
      </c>
      <c r="D71" s="2" t="s">
        <v>1619</v>
      </c>
    </row>
    <row r="72" spans="2:4" x14ac:dyDescent="0.2">
      <c r="B72" s="43" t="s">
        <v>1282</v>
      </c>
      <c r="D72" s="2" t="s">
        <v>1620</v>
      </c>
    </row>
    <row r="73" spans="2:4" x14ac:dyDescent="0.2">
      <c r="B73" s="27" t="s">
        <v>1615</v>
      </c>
      <c r="D73" s="2" t="s">
        <v>1621</v>
      </c>
    </row>
    <row r="74" spans="2:4" x14ac:dyDescent="0.2">
      <c r="B74" s="27" t="s">
        <v>1616</v>
      </c>
      <c r="D74" s="2" t="s">
        <v>1622</v>
      </c>
    </row>
    <row r="75" spans="2:4" x14ac:dyDescent="0.2">
      <c r="B75" s="27" t="s">
        <v>1617</v>
      </c>
      <c r="D75" s="2" t="s">
        <v>1623</v>
      </c>
    </row>
    <row r="76" spans="2:4" x14ac:dyDescent="0.2">
      <c r="B76" s="43" t="s">
        <v>1283</v>
      </c>
      <c r="D76" s="2" t="s">
        <v>1588</v>
      </c>
    </row>
    <row r="77" spans="2:4" x14ac:dyDescent="0.2">
      <c r="B77" s="43" t="s">
        <v>1284</v>
      </c>
      <c r="D77" s="2" t="s">
        <v>1624</v>
      </c>
    </row>
    <row r="80" spans="2:4" x14ac:dyDescent="0.2">
      <c r="B80" s="1" t="s">
        <v>1856</v>
      </c>
      <c r="D80" s="24" t="s">
        <v>1587</v>
      </c>
    </row>
    <row r="81" spans="2:5" x14ac:dyDescent="0.2">
      <c r="B81" s="43" t="s">
        <v>1280</v>
      </c>
      <c r="D81" s="24" t="s">
        <v>1545</v>
      </c>
    </row>
    <row r="82" spans="2:5" x14ac:dyDescent="0.2">
      <c r="B82" s="43" t="s">
        <v>1281</v>
      </c>
      <c r="D82" s="2" t="s">
        <v>1546</v>
      </c>
    </row>
    <row r="83" spans="2:5" x14ac:dyDescent="0.2">
      <c r="B83" s="27" t="s">
        <v>1612</v>
      </c>
      <c r="D83" s="2" t="s">
        <v>1613</v>
      </c>
    </row>
    <row r="84" spans="2:5" x14ac:dyDescent="0.2">
      <c r="B84" s="43" t="s">
        <v>1282</v>
      </c>
      <c r="D84" s="2" t="s">
        <v>1549</v>
      </c>
      <c r="E84" s="2" t="s">
        <v>1854</v>
      </c>
    </row>
    <row r="85" spans="2:5" x14ac:dyDescent="0.2">
      <c r="B85" s="43" t="s">
        <v>1283</v>
      </c>
      <c r="D85" s="2" t="s">
        <v>1611</v>
      </c>
    </row>
    <row r="86" spans="2:5" x14ac:dyDescent="0.2">
      <c r="B86" s="43" t="s">
        <v>1284</v>
      </c>
      <c r="D86" s="24" t="s">
        <v>1614</v>
      </c>
      <c r="E86" s="2" t="s">
        <v>1152</v>
      </c>
    </row>
    <row r="87" spans="2:5" x14ac:dyDescent="0.2">
      <c r="B87" s="43" t="s">
        <v>1285</v>
      </c>
      <c r="D87" s="2" t="s">
        <v>1547</v>
      </c>
    </row>
    <row r="88" spans="2:5" x14ac:dyDescent="0.2">
      <c r="B88" s="43"/>
    </row>
    <row r="89" spans="2:5" x14ac:dyDescent="0.2">
      <c r="B89" s="43"/>
    </row>
    <row r="92" spans="2:5" x14ac:dyDescent="0.2">
      <c r="D92" s="24" t="s">
        <v>1582</v>
      </c>
    </row>
    <row r="93" spans="2:5" x14ac:dyDescent="0.2">
      <c r="B93" s="27" t="s">
        <v>1550</v>
      </c>
      <c r="D93" s="2" t="s">
        <v>2006</v>
      </c>
      <c r="E93" s="2" t="s">
        <v>2004</v>
      </c>
    </row>
    <row r="94" spans="2:5" x14ac:dyDescent="0.2">
      <c r="B94" s="27" t="s">
        <v>1551</v>
      </c>
      <c r="D94" s="2" t="s">
        <v>2005</v>
      </c>
    </row>
    <row r="97" spans="2:8" x14ac:dyDescent="0.2">
      <c r="B97" s="1" t="s">
        <v>1654</v>
      </c>
      <c r="D97" s="24" t="s">
        <v>1650</v>
      </c>
    </row>
    <row r="98" spans="2:8" x14ac:dyDescent="0.2">
      <c r="B98" s="26" t="s">
        <v>1280</v>
      </c>
      <c r="D98" s="2" t="s">
        <v>1651</v>
      </c>
    </row>
    <row r="99" spans="2:8" x14ac:dyDescent="0.2">
      <c r="B99" s="26" t="s">
        <v>1281</v>
      </c>
      <c r="D99" s="2" t="s">
        <v>1532</v>
      </c>
    </row>
    <row r="100" spans="2:8" x14ac:dyDescent="0.2">
      <c r="B100" s="26" t="s">
        <v>1282</v>
      </c>
      <c r="D100" s="2" t="s">
        <v>1652</v>
      </c>
    </row>
    <row r="101" spans="2:8" x14ac:dyDescent="0.2">
      <c r="B101" s="26" t="s">
        <v>1283</v>
      </c>
      <c r="D101" s="2" t="s">
        <v>1653</v>
      </c>
    </row>
    <row r="105" spans="2:8" x14ac:dyDescent="0.2">
      <c r="D105" s="24" t="s">
        <v>1583</v>
      </c>
      <c r="F105" s="42"/>
    </row>
    <row r="106" spans="2:8" x14ac:dyDescent="0.2">
      <c r="B106" s="27" t="s">
        <v>1564</v>
      </c>
      <c r="D106" s="2" t="s">
        <v>1787</v>
      </c>
      <c r="F106" s="2"/>
      <c r="H106" s="2"/>
    </row>
    <row r="107" spans="2:8" x14ac:dyDescent="0.2">
      <c r="B107" s="27" t="s">
        <v>1565</v>
      </c>
      <c r="D107" s="2" t="s">
        <v>741</v>
      </c>
      <c r="F107" s="2"/>
      <c r="H107" s="2"/>
    </row>
    <row r="108" spans="2:8" x14ac:dyDescent="0.2">
      <c r="B108" s="27" t="s">
        <v>1566</v>
      </c>
      <c r="D108" s="2" t="s">
        <v>742</v>
      </c>
      <c r="E108" s="2" t="s">
        <v>751</v>
      </c>
      <c r="F108" s="2"/>
      <c r="H108" s="2"/>
    </row>
    <row r="109" spans="2:8" x14ac:dyDescent="0.2">
      <c r="B109" s="27" t="s">
        <v>1567</v>
      </c>
      <c r="D109" s="2" t="s">
        <v>743</v>
      </c>
      <c r="E109" s="2" t="s">
        <v>748</v>
      </c>
      <c r="H109" s="2"/>
    </row>
    <row r="110" spans="2:8" x14ac:dyDescent="0.2">
      <c r="B110" s="27" t="s">
        <v>1568</v>
      </c>
      <c r="D110" s="2" t="s">
        <v>749</v>
      </c>
      <c r="E110" s="2" t="s">
        <v>750</v>
      </c>
      <c r="F110" s="2"/>
      <c r="H110" s="2"/>
    </row>
    <row r="111" spans="2:8" x14ac:dyDescent="0.2">
      <c r="B111" s="27" t="s">
        <v>1569</v>
      </c>
      <c r="D111" s="2" t="s">
        <v>744</v>
      </c>
      <c r="E111" s="2" t="s">
        <v>752</v>
      </c>
      <c r="F111" s="2"/>
      <c r="H111" s="2"/>
    </row>
    <row r="112" spans="2:8" x14ac:dyDescent="0.2">
      <c r="B112" s="27" t="s">
        <v>1570</v>
      </c>
      <c r="D112" s="2" t="s">
        <v>1553</v>
      </c>
      <c r="F112" s="2"/>
      <c r="H112" s="2"/>
    </row>
    <row r="113" spans="2:8" x14ac:dyDescent="0.2">
      <c r="B113" s="27" t="s">
        <v>1571</v>
      </c>
      <c r="D113" s="2" t="s">
        <v>745</v>
      </c>
      <c r="F113" s="2"/>
      <c r="H113" s="2"/>
    </row>
    <row r="114" spans="2:8" x14ac:dyDescent="0.2">
      <c r="B114" s="27" t="s">
        <v>1575</v>
      </c>
      <c r="D114" s="2" t="s">
        <v>755</v>
      </c>
      <c r="F114" s="2"/>
      <c r="H114" s="2"/>
    </row>
    <row r="115" spans="2:8" x14ac:dyDescent="0.2">
      <c r="B115" s="27" t="s">
        <v>1576</v>
      </c>
      <c r="D115" s="2" t="s">
        <v>756</v>
      </c>
      <c r="F115" s="2"/>
      <c r="H115" s="2"/>
    </row>
    <row r="116" spans="2:8" x14ac:dyDescent="0.2">
      <c r="B116" s="27" t="s">
        <v>428</v>
      </c>
      <c r="D116" s="2" t="s">
        <v>757</v>
      </c>
      <c r="E116" s="2" t="s">
        <v>753</v>
      </c>
      <c r="F116" s="2"/>
      <c r="H116" s="2"/>
    </row>
    <row r="117" spans="2:8" x14ac:dyDescent="0.2">
      <c r="B117" s="27" t="s">
        <v>191</v>
      </c>
      <c r="D117" s="2" t="s">
        <v>758</v>
      </c>
      <c r="E117" s="2" t="s">
        <v>754</v>
      </c>
      <c r="F117" s="2"/>
      <c r="H117" s="2"/>
    </row>
    <row r="118" spans="2:8" x14ac:dyDescent="0.2">
      <c r="B118" s="27" t="s">
        <v>746</v>
      </c>
      <c r="D118" s="2" t="s">
        <v>759</v>
      </c>
      <c r="F118" s="2"/>
      <c r="H118" s="2"/>
    </row>
    <row r="119" spans="2:8" x14ac:dyDescent="0.2">
      <c r="E119" s="31"/>
      <c r="F119" s="2"/>
    </row>
    <row r="120" spans="2:8" x14ac:dyDescent="0.2">
      <c r="E120" s="31"/>
      <c r="F120" s="2"/>
    </row>
    <row r="121" spans="2:8" x14ac:dyDescent="0.2">
      <c r="E121" s="31"/>
      <c r="F121" s="2"/>
    </row>
    <row r="122" spans="2:8" x14ac:dyDescent="0.2">
      <c r="D122" s="42" t="s">
        <v>1647</v>
      </c>
      <c r="E122" s="31"/>
      <c r="F122" s="2"/>
    </row>
    <row r="123" spans="2:8" x14ac:dyDescent="0.2">
      <c r="B123" s="27" t="s">
        <v>1625</v>
      </c>
      <c r="D123" s="2" t="s">
        <v>1554</v>
      </c>
      <c r="E123" s="31"/>
      <c r="F123" s="2"/>
    </row>
    <row r="124" spans="2:8" x14ac:dyDescent="0.2">
      <c r="B124" s="27" t="s">
        <v>1626</v>
      </c>
      <c r="D124" s="2" t="s">
        <v>1555</v>
      </c>
      <c r="E124" s="31"/>
      <c r="F124" s="2"/>
    </row>
    <row r="125" spans="2:8" x14ac:dyDescent="0.2">
      <c r="B125" s="27" t="s">
        <v>1627</v>
      </c>
      <c r="D125" s="2" t="s">
        <v>1556</v>
      </c>
      <c r="E125" s="31"/>
      <c r="F125" s="2"/>
    </row>
    <row r="126" spans="2:8" x14ac:dyDescent="0.2">
      <c r="B126" s="27" t="s">
        <v>1628</v>
      </c>
      <c r="D126" s="2" t="s">
        <v>1557</v>
      </c>
    </row>
    <row r="129" spans="2:6" x14ac:dyDescent="0.2">
      <c r="D129" s="24" t="s">
        <v>1648</v>
      </c>
      <c r="E129" s="24"/>
      <c r="F129" s="42"/>
    </row>
    <row r="130" spans="2:6" x14ac:dyDescent="0.2">
      <c r="B130" s="27" t="s">
        <v>1550</v>
      </c>
      <c r="D130" s="2" t="s">
        <v>740</v>
      </c>
      <c r="E130" s="59"/>
      <c r="F130" s="42"/>
    </row>
    <row r="131" spans="2:6" x14ac:dyDescent="0.2">
      <c r="B131" s="38" t="s">
        <v>1637</v>
      </c>
      <c r="D131" s="2" t="s">
        <v>1629</v>
      </c>
      <c r="E131" s="59"/>
    </row>
    <row r="132" spans="2:6" x14ac:dyDescent="0.2">
      <c r="B132" s="38" t="s">
        <v>1638</v>
      </c>
      <c r="D132" s="2" t="s">
        <v>1630</v>
      </c>
      <c r="E132" s="59"/>
    </row>
    <row r="133" spans="2:6" x14ac:dyDescent="0.2">
      <c r="B133" s="38" t="s">
        <v>1639</v>
      </c>
      <c r="D133" s="2" t="s">
        <v>1631</v>
      </c>
      <c r="E133" s="59"/>
    </row>
    <row r="134" spans="2:6" x14ac:dyDescent="0.2">
      <c r="B134" s="38" t="s">
        <v>1640</v>
      </c>
      <c r="D134" s="2" t="s">
        <v>1632</v>
      </c>
      <c r="E134" s="59"/>
    </row>
    <row r="135" spans="2:6" x14ac:dyDescent="0.2">
      <c r="B135" s="38" t="s">
        <v>1641</v>
      </c>
      <c r="D135" s="2" t="s">
        <v>2008</v>
      </c>
      <c r="E135" s="59"/>
    </row>
    <row r="136" spans="2:6" x14ac:dyDescent="0.2">
      <c r="B136" s="38" t="s">
        <v>1560</v>
      </c>
      <c r="D136" s="2" t="s">
        <v>1633</v>
      </c>
      <c r="E136" s="59"/>
    </row>
    <row r="137" spans="2:6" x14ac:dyDescent="0.2">
      <c r="B137" s="38" t="s">
        <v>1561</v>
      </c>
      <c r="D137" s="2" t="s">
        <v>1634</v>
      </c>
      <c r="E137" s="59"/>
    </row>
    <row r="138" spans="2:6" x14ac:dyDescent="0.2">
      <c r="B138" s="38" t="s">
        <v>1562</v>
      </c>
      <c r="D138" s="2" t="s">
        <v>1635</v>
      </c>
      <c r="E138" s="59"/>
    </row>
    <row r="139" spans="2:6" x14ac:dyDescent="0.2">
      <c r="B139" s="38" t="s">
        <v>1563</v>
      </c>
      <c r="D139" s="2" t="s">
        <v>1636</v>
      </c>
      <c r="E139" s="59"/>
    </row>
    <row r="142" spans="2:6" x14ac:dyDescent="0.2">
      <c r="D142" s="42" t="s">
        <v>1649</v>
      </c>
    </row>
    <row r="143" spans="2:6" x14ac:dyDescent="0.2">
      <c r="B143" s="27" t="s">
        <v>1815</v>
      </c>
      <c r="C143" s="31">
        <v>1</v>
      </c>
      <c r="D143" s="2" t="s">
        <v>1642</v>
      </c>
      <c r="E143" s="38"/>
    </row>
    <row r="144" spans="2:6" x14ac:dyDescent="0.2">
      <c r="B144" s="27" t="s">
        <v>1843</v>
      </c>
      <c r="C144" s="31">
        <v>2</v>
      </c>
      <c r="D144" s="2" t="s">
        <v>1643</v>
      </c>
      <c r="E144" s="38"/>
    </row>
    <row r="145" spans="2:5" x14ac:dyDescent="0.2">
      <c r="B145" s="27" t="s">
        <v>1844</v>
      </c>
      <c r="C145" s="31">
        <v>3</v>
      </c>
      <c r="D145" s="2" t="s">
        <v>1644</v>
      </c>
      <c r="E145" s="38"/>
    </row>
    <row r="146" spans="2:5" x14ac:dyDescent="0.2">
      <c r="B146" s="27" t="s">
        <v>1845</v>
      </c>
      <c r="C146" s="31">
        <v>4</v>
      </c>
      <c r="D146" s="2" t="s">
        <v>1645</v>
      </c>
      <c r="E146" s="38"/>
    </row>
    <row r="149" spans="2:5" x14ac:dyDescent="0.2">
      <c r="B149" s="31"/>
      <c r="D149" s="42" t="s">
        <v>1801</v>
      </c>
    </row>
    <row r="150" spans="2:5" x14ac:dyDescent="0.2">
      <c r="B150" s="31">
        <v>0</v>
      </c>
      <c r="D150" s="38" t="s">
        <v>1823</v>
      </c>
    </row>
    <row r="151" spans="2:5" x14ac:dyDescent="0.2">
      <c r="B151" s="31">
        <v>1</v>
      </c>
      <c r="D151" s="38" t="s">
        <v>1824</v>
      </c>
    </row>
    <row r="152" spans="2:5" x14ac:dyDescent="0.2">
      <c r="B152" s="31">
        <v>2</v>
      </c>
      <c r="D152" s="38" t="s">
        <v>1825</v>
      </c>
    </row>
    <row r="153" spans="2:5" x14ac:dyDescent="0.2">
      <c r="B153" s="31">
        <v>3</v>
      </c>
      <c r="D153" s="38" t="s">
        <v>1826</v>
      </c>
    </row>
    <row r="154" spans="2:5" x14ac:dyDescent="0.2">
      <c r="B154" s="31">
        <v>4</v>
      </c>
      <c r="D154" s="38" t="s">
        <v>1827</v>
      </c>
    </row>
    <row r="155" spans="2:5" x14ac:dyDescent="0.2">
      <c r="B155" s="31">
        <v>-1</v>
      </c>
      <c r="D155" s="38" t="s">
        <v>1828</v>
      </c>
    </row>
    <row r="156" spans="2:5" x14ac:dyDescent="0.2">
      <c r="B156" s="31"/>
      <c r="D156" s="38"/>
    </row>
    <row r="157" spans="2:5" x14ac:dyDescent="0.2">
      <c r="B157" s="31"/>
      <c r="D157" s="42" t="s">
        <v>1802</v>
      </c>
    </row>
    <row r="158" spans="2:5" x14ac:dyDescent="0.2">
      <c r="B158" s="31">
        <v>0</v>
      </c>
      <c r="D158" s="38" t="s">
        <v>1803</v>
      </c>
    </row>
    <row r="159" spans="2:5" x14ac:dyDescent="0.2">
      <c r="B159" s="31">
        <v>1</v>
      </c>
      <c r="D159" s="38" t="s">
        <v>1804</v>
      </c>
    </row>
    <row r="160" spans="2:5" x14ac:dyDescent="0.2">
      <c r="B160" s="31">
        <v>2</v>
      </c>
      <c r="D160" s="38" t="s">
        <v>1805</v>
      </c>
    </row>
    <row r="161" spans="2:4" x14ac:dyDescent="0.2">
      <c r="B161" s="31">
        <v>3</v>
      </c>
      <c r="D161" s="38" t="s">
        <v>1806</v>
      </c>
    </row>
    <row r="162" spans="2:4" x14ac:dyDescent="0.2">
      <c r="B162" s="31">
        <v>4</v>
      </c>
      <c r="D162" s="38" t="s">
        <v>1807</v>
      </c>
    </row>
    <row r="163" spans="2:4" x14ac:dyDescent="0.2">
      <c r="B163" s="31">
        <v>5</v>
      </c>
      <c r="D163" s="38" t="s">
        <v>1808</v>
      </c>
    </row>
    <row r="164" spans="2:4" x14ac:dyDescent="0.2">
      <c r="B164" s="31">
        <v>6</v>
      </c>
      <c r="D164" s="38" t="s">
        <v>1809</v>
      </c>
    </row>
    <row r="165" spans="2:4" x14ac:dyDescent="0.2">
      <c r="B165" s="31">
        <v>7</v>
      </c>
      <c r="D165" s="38" t="s">
        <v>1810</v>
      </c>
    </row>
    <row r="166" spans="2:4" x14ac:dyDescent="0.2">
      <c r="B166" s="31"/>
      <c r="D166" s="38"/>
    </row>
    <row r="167" spans="2:4" x14ac:dyDescent="0.2">
      <c r="B167" s="31"/>
      <c r="D167" s="38"/>
    </row>
    <row r="168" spans="2:4" x14ac:dyDescent="0.2">
      <c r="B168" s="31"/>
      <c r="D168" s="42" t="s">
        <v>1812</v>
      </c>
    </row>
    <row r="169" spans="2:4" x14ac:dyDescent="0.2">
      <c r="B169" s="31" t="s">
        <v>1813</v>
      </c>
      <c r="D169" s="38" t="s">
        <v>1821</v>
      </c>
    </row>
    <row r="170" spans="2:4" x14ac:dyDescent="0.2">
      <c r="B170" s="31" t="s">
        <v>1814</v>
      </c>
      <c r="D170" s="38" t="s">
        <v>1822</v>
      </c>
    </row>
    <row r="171" spans="2:4" x14ac:dyDescent="0.2">
      <c r="B171" s="31"/>
      <c r="D171" s="38"/>
    </row>
    <row r="172" spans="2:4" x14ac:dyDescent="0.2">
      <c r="B172" s="31"/>
      <c r="D172" s="38"/>
    </row>
    <row r="173" spans="2:4" x14ac:dyDescent="0.2">
      <c r="B173" s="31"/>
      <c r="D173" s="42" t="s">
        <v>1811</v>
      </c>
    </row>
    <row r="174" spans="2:4" x14ac:dyDescent="0.2">
      <c r="B174" s="31" t="s">
        <v>1813</v>
      </c>
      <c r="D174" s="38" t="s">
        <v>1817</v>
      </c>
    </row>
    <row r="175" spans="2:4" x14ac:dyDescent="0.2">
      <c r="B175" s="31" t="s">
        <v>1814</v>
      </c>
      <c r="D175" s="38" t="s">
        <v>1818</v>
      </c>
    </row>
    <row r="176" spans="2:4" x14ac:dyDescent="0.2">
      <c r="B176" s="31" t="s">
        <v>1815</v>
      </c>
      <c r="D176" s="38" t="s">
        <v>1819</v>
      </c>
    </row>
    <row r="177" spans="2:8" x14ac:dyDescent="0.2">
      <c r="B177" s="31" t="s">
        <v>1816</v>
      </c>
      <c r="D177" s="38" t="s">
        <v>1820</v>
      </c>
    </row>
    <row r="182" spans="2:8" x14ac:dyDescent="0.2">
      <c r="E182" s="2">
        <v>50000</v>
      </c>
      <c r="H182" s="38">
        <v>6</v>
      </c>
    </row>
    <row r="183" spans="2:8" x14ac:dyDescent="0.2">
      <c r="B183" s="27" t="s">
        <v>728</v>
      </c>
      <c r="D183" s="2" t="s">
        <v>730</v>
      </c>
      <c r="E183" s="2">
        <v>40000</v>
      </c>
      <c r="F183" s="38" t="s">
        <v>734</v>
      </c>
      <c r="G183" s="1" t="s">
        <v>736</v>
      </c>
      <c r="H183" s="38">
        <v>5</v>
      </c>
    </row>
    <row r="184" spans="2:8" x14ac:dyDescent="0.2">
      <c r="B184" s="27" t="s">
        <v>729</v>
      </c>
      <c r="D184" s="2" t="s">
        <v>731</v>
      </c>
      <c r="E184" s="2">
        <v>30000</v>
      </c>
      <c r="F184" s="38" t="s">
        <v>735</v>
      </c>
      <c r="G184" s="1" t="s">
        <v>737</v>
      </c>
      <c r="H184" s="38">
        <v>4</v>
      </c>
    </row>
    <row r="185" spans="2:8" x14ac:dyDescent="0.2">
      <c r="B185" s="27" t="s">
        <v>295</v>
      </c>
      <c r="D185" s="2" t="s">
        <v>732</v>
      </c>
      <c r="E185" s="2">
        <v>20000</v>
      </c>
      <c r="G185" s="1" t="s">
        <v>738</v>
      </c>
      <c r="H185" s="38">
        <v>3</v>
      </c>
    </row>
    <row r="186" spans="2:8" x14ac:dyDescent="0.2">
      <c r="B186" s="27" t="s">
        <v>294</v>
      </c>
      <c r="D186" s="2" t="s">
        <v>733</v>
      </c>
      <c r="E186" s="2">
        <v>10000</v>
      </c>
      <c r="G186" s="1" t="s">
        <v>739</v>
      </c>
      <c r="H186" s="38">
        <v>2</v>
      </c>
    </row>
  </sheetData>
  <phoneticPr fontId="2" type="noConversion"/>
  <hyperlinks>
    <hyperlink ref="D38" location="'pDRLG Level'!D18" display="DRLGPresetInfo* pPreset;"/>
    <hyperlink ref="D1" location="'pDRLG Level'!D19" display="DRLGOutdoorInfo* pOutdoors;"/>
    <hyperlink ref="D43" location="'pDRLG Level'!D20" display="DRLGMazeInfo* pMaze; };"/>
    <hyperlink ref="D4" location="LevelInfo!D53" display="DRLGGridStruct                                     "/>
    <hyperlink ref="D53" location="LevelInfo!D4" display="DRLGGridStruct* pGrid[4];"/>
    <hyperlink ref="D29" location="LevelInfo!D61" display="struct DRLGVer                                    "/>
    <hyperlink ref="D61" location="LevelInfo!D29" display="DRLGVer* pVer;"/>
    <hyperlink ref="D31:D32" location="LevelInfo!D69" display="struct LvlPathData                                  "/>
    <hyperlink ref="D69" location="LevelInfo!D31" display="LvlPathData start[6];"/>
    <hyperlink ref="D35" location="LevelInfo!D80" display="DRLGLinkData* pData                            "/>
    <hyperlink ref="D80" location="LevelInfo!D35" display="DRLGLinkData* pData;"/>
    <hyperlink ref="D65" location="LevelInfo!D92" display="enum DRLGVerFlag                                "/>
    <hyperlink ref="D92" location="LevelInfo!D65" display="   DWORD flags;"/>
    <hyperlink ref="D86" location="LevelInfo!D97" display="struct DRLGCoordBox                        "/>
    <hyperlink ref="D97" location="LevelInfo!D86" display="   DRLGCoordBox* pCoordBox"/>
    <hyperlink ref="D3" location="LevelInfo!D129" display="enum OUTDOORFLAGS                            "/>
    <hyperlink ref="D129" location="LevelInfo!D3" display="fOUTDOORFLAGS"/>
    <hyperlink ref="D39" location="'DRLG Preset'!D1" display="DRLGMap* pMap;"/>
    <hyperlink ref="D54" location="LevelInfo!D105" display="enum OUTLVLFLAGS                               "/>
    <hyperlink ref="D105" location="LevelInfo!D54" display="pGridCellFlags;"/>
    <hyperlink ref="D81" location="'pDRLG Level'!D1" display="   DRLGLevel* pLevel"/>
  </hyperlinks>
  <pageMargins left="0.75" right="0.75" top="1" bottom="1" header="0.5" footer="0.5"/>
  <pageSetup paperSize="9" orientation="portrait" horizontalDpi="4294967293" verticalDpi="0" r:id="rId1"/>
  <headerFooter alignWithMargins="0"/>
  <ignoredErrors>
    <ignoredError sqref="B54:B58 B62:B66 B98:B101 B4:B35 B81:B87 B3 B70:B77 B39:B42 B44:B5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4"/>
  <sheetViews>
    <sheetView showGridLines="0" workbookViewId="0">
      <selection activeCell="D190" sqref="D190"/>
    </sheetView>
  </sheetViews>
  <sheetFormatPr defaultColWidth="5.42578125" defaultRowHeight="11.25" x14ac:dyDescent="0.2"/>
  <cols>
    <col min="1" max="1" width="1.85546875" style="1" customWidth="1"/>
    <col min="2" max="2" width="10.42578125" style="1" customWidth="1"/>
    <col min="3" max="3" width="2.7109375" style="1" bestFit="1" customWidth="1"/>
    <col min="4" max="4" width="36.5703125" style="46" customWidth="1"/>
    <col min="5" max="5" width="47.42578125" style="1" customWidth="1"/>
    <col min="6" max="6" width="72.5703125" style="1" bestFit="1" customWidth="1"/>
    <col min="7" max="7" width="37.140625" style="1" customWidth="1"/>
    <col min="8" max="8" width="7.28515625" style="1" bestFit="1" customWidth="1"/>
    <col min="9" max="9" width="14.5703125" style="1" customWidth="1"/>
    <col min="10" max="16384" width="5.42578125" style="1"/>
  </cols>
  <sheetData>
    <row r="1" spans="2:6" x14ac:dyDescent="0.2">
      <c r="B1" s="13" t="s">
        <v>1518</v>
      </c>
      <c r="C1" s="12"/>
      <c r="D1" s="48" t="s">
        <v>1146</v>
      </c>
      <c r="E1" s="12"/>
      <c r="F1" s="12"/>
    </row>
    <row r="2" spans="2:6" x14ac:dyDescent="0.2">
      <c r="B2" s="13" t="s">
        <v>1199</v>
      </c>
      <c r="C2" s="13"/>
      <c r="D2" s="15" t="s">
        <v>1529</v>
      </c>
      <c r="E2" s="13"/>
      <c r="F2" s="13" t="s">
        <v>1200</v>
      </c>
    </row>
    <row r="3" spans="2:6" x14ac:dyDescent="0.2">
      <c r="B3" s="26" t="s">
        <v>105</v>
      </c>
      <c r="C3" s="12"/>
      <c r="D3" s="48" t="s">
        <v>1731</v>
      </c>
      <c r="E3" s="12"/>
      <c r="F3" s="12"/>
    </row>
    <row r="4" spans="2:6" x14ac:dyDescent="0.2">
      <c r="B4" s="26" t="s">
        <v>519</v>
      </c>
      <c r="C4" s="12"/>
      <c r="D4" s="15" t="s">
        <v>148</v>
      </c>
      <c r="E4" s="12"/>
      <c r="F4" s="12" t="s">
        <v>1226</v>
      </c>
    </row>
    <row r="5" spans="2:6" x14ac:dyDescent="0.2">
      <c r="B5" s="26" t="s">
        <v>520</v>
      </c>
      <c r="C5" s="12"/>
      <c r="D5" s="15" t="s">
        <v>149</v>
      </c>
      <c r="E5" s="12"/>
      <c r="F5" s="12" t="s">
        <v>1226</v>
      </c>
    </row>
    <row r="6" spans="2:6" x14ac:dyDescent="0.2">
      <c r="B6" s="26" t="s">
        <v>521</v>
      </c>
      <c r="C6" s="12"/>
      <c r="D6" s="15" t="s">
        <v>150</v>
      </c>
      <c r="E6" s="12"/>
      <c r="F6" s="12" t="s">
        <v>1226</v>
      </c>
    </row>
    <row r="7" spans="2:6" x14ac:dyDescent="0.2">
      <c r="B7" s="26" t="s">
        <v>522</v>
      </c>
      <c r="C7" s="12"/>
      <c r="D7" s="15" t="s">
        <v>151</v>
      </c>
      <c r="E7" s="12"/>
      <c r="F7" s="12" t="s">
        <v>1226</v>
      </c>
    </row>
    <row r="8" spans="2:6" x14ac:dyDescent="0.2">
      <c r="B8" s="26" t="s">
        <v>523</v>
      </c>
      <c r="C8" s="12"/>
      <c r="D8" s="48" t="s">
        <v>147</v>
      </c>
      <c r="E8" s="17"/>
      <c r="F8" s="12"/>
    </row>
    <row r="9" spans="2:6" x14ac:dyDescent="0.2">
      <c r="B9" s="26" t="s">
        <v>524</v>
      </c>
      <c r="C9" s="12"/>
      <c r="D9" s="15" t="s">
        <v>146</v>
      </c>
      <c r="E9" s="12"/>
      <c r="F9" s="12" t="s">
        <v>47</v>
      </c>
    </row>
    <row r="10" spans="2:6" x14ac:dyDescent="0.2">
      <c r="B10" s="26" t="s">
        <v>525</v>
      </c>
      <c r="C10" s="12"/>
      <c r="D10" s="15" t="s">
        <v>145</v>
      </c>
      <c r="E10" s="12"/>
      <c r="F10" s="12" t="s">
        <v>1717</v>
      </c>
    </row>
    <row r="11" spans="2:6" x14ac:dyDescent="0.2">
      <c r="B11" s="26" t="s">
        <v>526</v>
      </c>
      <c r="C11" s="12"/>
      <c r="D11" s="76" t="s">
        <v>1153</v>
      </c>
      <c r="E11" s="23" t="s">
        <v>1154</v>
      </c>
      <c r="F11" s="12" t="s">
        <v>1714</v>
      </c>
    </row>
    <row r="12" spans="2:6" x14ac:dyDescent="0.2">
      <c r="B12" s="26" t="s">
        <v>527</v>
      </c>
      <c r="C12" s="12"/>
      <c r="D12" s="15" t="s">
        <v>144</v>
      </c>
      <c r="E12" s="12"/>
      <c r="F12" s="12" t="s">
        <v>1718</v>
      </c>
    </row>
    <row r="13" spans="2:6" x14ac:dyDescent="0.2">
      <c r="B13" s="26" t="s">
        <v>528</v>
      </c>
      <c r="C13" s="12"/>
      <c r="D13" s="48" t="s">
        <v>1666</v>
      </c>
      <c r="E13" s="12"/>
      <c r="F13" s="12"/>
    </row>
    <row r="14" spans="2:6" hidden="1" x14ac:dyDescent="0.2">
      <c r="B14" s="26" t="s">
        <v>529</v>
      </c>
      <c r="C14" s="12"/>
      <c r="D14" s="15"/>
      <c r="E14" s="12"/>
      <c r="F14" s="12"/>
    </row>
    <row r="15" spans="2:6" hidden="1" x14ac:dyDescent="0.2">
      <c r="B15" s="26" t="s">
        <v>530</v>
      </c>
      <c r="C15" s="12"/>
      <c r="D15" s="15"/>
      <c r="E15" s="12"/>
      <c r="F15" s="12"/>
    </row>
    <row r="16" spans="2:6" hidden="1" x14ac:dyDescent="0.2">
      <c r="B16" s="26" t="s">
        <v>531</v>
      </c>
      <c r="C16" s="12"/>
      <c r="D16" s="15"/>
      <c r="E16" s="12"/>
      <c r="F16" s="12"/>
    </row>
    <row r="17" spans="2:6" hidden="1" x14ac:dyDescent="0.2">
      <c r="B17" s="26" t="s">
        <v>532</v>
      </c>
      <c r="C17" s="12"/>
      <c r="D17" s="15"/>
      <c r="E17" s="18"/>
      <c r="F17" s="12"/>
    </row>
    <row r="18" spans="2:6" hidden="1" x14ac:dyDescent="0.2">
      <c r="B18" s="26" t="s">
        <v>533</v>
      </c>
      <c r="C18" s="12"/>
      <c r="D18" s="15"/>
      <c r="E18" s="18"/>
      <c r="F18" s="12"/>
    </row>
    <row r="19" spans="2:6" hidden="1" x14ac:dyDescent="0.2">
      <c r="B19" s="26" t="s">
        <v>534</v>
      </c>
      <c r="C19" s="12"/>
      <c r="D19" s="15"/>
      <c r="E19" s="12"/>
      <c r="F19" s="12"/>
    </row>
    <row r="20" spans="2:6" hidden="1" x14ac:dyDescent="0.2">
      <c r="B20" s="26" t="s">
        <v>535</v>
      </c>
      <c r="C20" s="12"/>
      <c r="D20" s="15"/>
      <c r="E20" s="12"/>
      <c r="F20" s="12"/>
    </row>
    <row r="21" spans="2:6" hidden="1" x14ac:dyDescent="0.2">
      <c r="B21" s="26" t="s">
        <v>536</v>
      </c>
      <c r="C21" s="12"/>
      <c r="D21" s="15"/>
      <c r="E21" s="12"/>
      <c r="F21" s="12"/>
    </row>
    <row r="22" spans="2:6" hidden="1" x14ac:dyDescent="0.2">
      <c r="B22" s="26" t="s">
        <v>537</v>
      </c>
      <c r="C22" s="12"/>
      <c r="D22" s="15"/>
      <c r="E22" s="12"/>
      <c r="F22" s="12"/>
    </row>
    <row r="23" spans="2:6" hidden="1" x14ac:dyDescent="0.2">
      <c r="B23" s="26" t="s">
        <v>538</v>
      </c>
      <c r="C23" s="12"/>
      <c r="D23" s="15"/>
      <c r="E23" s="12"/>
      <c r="F23" s="12"/>
    </row>
    <row r="24" spans="2:6" hidden="1" x14ac:dyDescent="0.2">
      <c r="B24" s="26" t="s">
        <v>539</v>
      </c>
      <c r="C24" s="12"/>
      <c r="D24" s="15"/>
      <c r="E24" s="12"/>
      <c r="F24" s="12"/>
    </row>
    <row r="25" spans="2:6" hidden="1" x14ac:dyDescent="0.2">
      <c r="B25" s="26" t="s">
        <v>540</v>
      </c>
      <c r="C25" s="12"/>
      <c r="D25" s="15"/>
      <c r="E25" s="12"/>
      <c r="F25" s="12"/>
    </row>
    <row r="26" spans="2:6" hidden="1" x14ac:dyDescent="0.2">
      <c r="B26" s="26" t="s">
        <v>541</v>
      </c>
      <c r="C26" s="12"/>
      <c r="D26" s="15"/>
      <c r="E26" s="12"/>
      <c r="F26" s="12"/>
    </row>
    <row r="27" spans="2:6" hidden="1" x14ac:dyDescent="0.2">
      <c r="B27" s="26" t="s">
        <v>542</v>
      </c>
      <c r="C27" s="12"/>
      <c r="D27" s="15"/>
      <c r="E27" s="12"/>
      <c r="F27" s="12"/>
    </row>
    <row r="28" spans="2:6" hidden="1" x14ac:dyDescent="0.2">
      <c r="B28" s="26" t="s">
        <v>543</v>
      </c>
      <c r="C28" s="12"/>
      <c r="D28" s="15"/>
      <c r="E28" s="12"/>
      <c r="F28" s="12"/>
    </row>
    <row r="29" spans="2:6" hidden="1" x14ac:dyDescent="0.2">
      <c r="B29" s="26" t="s">
        <v>544</v>
      </c>
      <c r="C29" s="12"/>
      <c r="D29" s="15"/>
      <c r="E29" s="12"/>
      <c r="F29" s="12"/>
    </row>
    <row r="30" spans="2:6" hidden="1" x14ac:dyDescent="0.2">
      <c r="B30" s="26" t="s">
        <v>588</v>
      </c>
      <c r="C30" s="12"/>
      <c r="D30" s="15"/>
      <c r="E30" s="12"/>
      <c r="F30" s="12"/>
    </row>
    <row r="31" spans="2:6" hidden="1" x14ac:dyDescent="0.2">
      <c r="B31" s="26" t="s">
        <v>589</v>
      </c>
      <c r="C31" s="12"/>
      <c r="D31" s="15"/>
      <c r="E31" s="12"/>
      <c r="F31" s="12"/>
    </row>
    <row r="32" spans="2:6" hidden="1" x14ac:dyDescent="0.2">
      <c r="B32" s="26" t="s">
        <v>590</v>
      </c>
      <c r="C32" s="12"/>
      <c r="D32" s="15"/>
      <c r="E32" s="12"/>
      <c r="F32" s="12"/>
    </row>
    <row r="33" spans="2:6" hidden="1" x14ac:dyDescent="0.2">
      <c r="B33" s="26" t="s">
        <v>591</v>
      </c>
      <c r="C33" s="12"/>
      <c r="D33" s="15"/>
      <c r="E33" s="12"/>
      <c r="F33" s="12"/>
    </row>
    <row r="34" spans="2:6" hidden="1" x14ac:dyDescent="0.2">
      <c r="B34" s="26" t="s">
        <v>592</v>
      </c>
      <c r="C34" s="12"/>
      <c r="D34" s="15"/>
      <c r="E34" s="12"/>
      <c r="F34" s="12"/>
    </row>
    <row r="35" spans="2:6" hidden="1" x14ac:dyDescent="0.2">
      <c r="B35" s="26" t="s">
        <v>593</v>
      </c>
      <c r="D35" s="49"/>
      <c r="E35" s="5"/>
    </row>
    <row r="36" spans="2:6" hidden="1" x14ac:dyDescent="0.2">
      <c r="B36" s="26" t="s">
        <v>594</v>
      </c>
      <c r="D36" s="49"/>
      <c r="E36" s="5"/>
    </row>
    <row r="37" spans="2:6" hidden="1" x14ac:dyDescent="0.2">
      <c r="B37" s="26" t="s">
        <v>595</v>
      </c>
      <c r="D37" s="49"/>
      <c r="E37" s="5"/>
    </row>
    <row r="38" spans="2:6" hidden="1" x14ac:dyDescent="0.2">
      <c r="B38" s="26" t="s">
        <v>596</v>
      </c>
    </row>
    <row r="39" spans="2:6" hidden="1" x14ac:dyDescent="0.2">
      <c r="B39" s="26" t="s">
        <v>597</v>
      </c>
    </row>
    <row r="40" spans="2:6" hidden="1" x14ac:dyDescent="0.2">
      <c r="B40" s="26" t="s">
        <v>598</v>
      </c>
    </row>
    <row r="41" spans="2:6" hidden="1" x14ac:dyDescent="0.2">
      <c r="B41" s="26" t="s">
        <v>599</v>
      </c>
    </row>
    <row r="42" spans="2:6" hidden="1" x14ac:dyDescent="0.2">
      <c r="B42" s="26" t="s">
        <v>600</v>
      </c>
    </row>
    <row r="43" spans="2:6" hidden="1" x14ac:dyDescent="0.2">
      <c r="B43" s="26" t="s">
        <v>601</v>
      </c>
    </row>
    <row r="44" spans="2:6" hidden="1" x14ac:dyDescent="0.2">
      <c r="B44" s="26" t="s">
        <v>602</v>
      </c>
    </row>
    <row r="45" spans="2:6" x14ac:dyDescent="0.2">
      <c r="B45" s="26" t="s">
        <v>603</v>
      </c>
      <c r="D45" s="23" t="s">
        <v>1461</v>
      </c>
      <c r="F45" s="1" t="s">
        <v>78</v>
      </c>
    </row>
    <row r="46" spans="2:6" x14ac:dyDescent="0.2">
      <c r="B46" s="26" t="s">
        <v>106</v>
      </c>
      <c r="D46" s="46" t="s">
        <v>169</v>
      </c>
    </row>
    <row r="47" spans="2:6" x14ac:dyDescent="0.2">
      <c r="B47" s="26" t="s">
        <v>107</v>
      </c>
      <c r="D47" s="3" t="s">
        <v>170</v>
      </c>
      <c r="F47" s="1" t="s">
        <v>70</v>
      </c>
    </row>
    <row r="48" spans="2:6" x14ac:dyDescent="0.2">
      <c r="B48" s="26" t="s">
        <v>604</v>
      </c>
      <c r="D48" s="46" t="s">
        <v>1782</v>
      </c>
      <c r="F48" s="1" t="s">
        <v>82</v>
      </c>
    </row>
    <row r="49" spans="2:12" x14ac:dyDescent="0.2">
      <c r="B49" s="26" t="s">
        <v>108</v>
      </c>
      <c r="D49" s="46" t="s">
        <v>1783</v>
      </c>
      <c r="F49" s="1" t="s">
        <v>82</v>
      </c>
    </row>
    <row r="50" spans="2:12" x14ac:dyDescent="0.2">
      <c r="B50" s="26" t="s">
        <v>605</v>
      </c>
      <c r="D50" s="46" t="s">
        <v>1784</v>
      </c>
      <c r="F50" s="1" t="s">
        <v>82</v>
      </c>
    </row>
    <row r="51" spans="2:12" x14ac:dyDescent="0.2">
      <c r="B51" s="26" t="s">
        <v>606</v>
      </c>
      <c r="D51" s="46" t="s">
        <v>1785</v>
      </c>
      <c r="F51" s="1" t="s">
        <v>82</v>
      </c>
    </row>
    <row r="52" spans="2:12" x14ac:dyDescent="0.2">
      <c r="B52" s="26" t="s">
        <v>607</v>
      </c>
      <c r="D52" s="46" t="s">
        <v>1786</v>
      </c>
      <c r="F52" s="1" t="s">
        <v>82</v>
      </c>
    </row>
    <row r="53" spans="2:12" x14ac:dyDescent="0.2">
      <c r="B53" s="26" t="s">
        <v>109</v>
      </c>
      <c r="D53" s="60" t="s">
        <v>74</v>
      </c>
      <c r="F53" s="1" t="s">
        <v>76</v>
      </c>
    </row>
    <row r="54" spans="2:12" x14ac:dyDescent="0.2">
      <c r="B54" s="26" t="s">
        <v>110</v>
      </c>
      <c r="D54" s="60" t="s">
        <v>75</v>
      </c>
      <c r="F54" s="1" t="s">
        <v>76</v>
      </c>
    </row>
    <row r="55" spans="2:12" x14ac:dyDescent="0.2">
      <c r="B55" s="26" t="s">
        <v>111</v>
      </c>
      <c r="D55" s="60" t="s">
        <v>1246</v>
      </c>
      <c r="F55" s="1" t="s">
        <v>83</v>
      </c>
    </row>
    <row r="56" spans="2:12" x14ac:dyDescent="0.2">
      <c r="B56" s="26" t="s">
        <v>608</v>
      </c>
      <c r="D56" s="46" t="s">
        <v>140</v>
      </c>
      <c r="F56" s="1" t="s">
        <v>84</v>
      </c>
    </row>
    <row r="57" spans="2:12" x14ac:dyDescent="0.2">
      <c r="B57" s="26" t="s">
        <v>609</v>
      </c>
      <c r="D57" s="50" t="s">
        <v>1462</v>
      </c>
      <c r="F57" s="1" t="s">
        <v>1690</v>
      </c>
      <c r="L57" s="36"/>
    </row>
    <row r="58" spans="2:12" x14ac:dyDescent="0.2">
      <c r="B58" s="26" t="s">
        <v>610</v>
      </c>
      <c r="D58" s="50" t="s">
        <v>1466</v>
      </c>
      <c r="F58" s="1" t="s">
        <v>1716</v>
      </c>
    </row>
    <row r="59" spans="2:12" x14ac:dyDescent="0.2">
      <c r="B59" s="26" t="s">
        <v>611</v>
      </c>
      <c r="C59" s="22"/>
      <c r="D59" s="50" t="s">
        <v>60</v>
      </c>
    </row>
    <row r="60" spans="2:12" x14ac:dyDescent="0.2">
      <c r="B60" s="26" t="s">
        <v>612</v>
      </c>
      <c r="D60" s="46" t="s">
        <v>153</v>
      </c>
      <c r="F60" s="2" t="s">
        <v>1230</v>
      </c>
    </row>
    <row r="61" spans="2:12" x14ac:dyDescent="0.2">
      <c r="B61" s="26" t="s">
        <v>613</v>
      </c>
      <c r="D61" s="46" t="s">
        <v>154</v>
      </c>
      <c r="F61" s="2"/>
    </row>
    <row r="62" spans="2:12" x14ac:dyDescent="0.2">
      <c r="B62" s="26" t="s">
        <v>614</v>
      </c>
      <c r="D62" s="46" t="s">
        <v>143</v>
      </c>
    </row>
    <row r="63" spans="2:12" x14ac:dyDescent="0.2">
      <c r="B63" s="26" t="s">
        <v>615</v>
      </c>
      <c r="D63" s="50" t="s">
        <v>1477</v>
      </c>
    </row>
    <row r="64" spans="2:12" x14ac:dyDescent="0.2">
      <c r="B64" s="26" t="s">
        <v>616</v>
      </c>
      <c r="D64" s="50" t="s">
        <v>1205</v>
      </c>
    </row>
    <row r="65" spans="2:5" x14ac:dyDescent="0.2">
      <c r="B65" s="26" t="s">
        <v>617</v>
      </c>
      <c r="D65" s="46" t="s">
        <v>1247</v>
      </c>
    </row>
    <row r="66" spans="2:5" x14ac:dyDescent="0.2">
      <c r="B66" s="13"/>
    </row>
    <row r="67" spans="2:5" x14ac:dyDescent="0.2">
      <c r="B67" s="13"/>
    </row>
    <row r="68" spans="2:5" x14ac:dyDescent="0.2">
      <c r="B68" s="13"/>
    </row>
    <row r="69" spans="2:5" x14ac:dyDescent="0.2">
      <c r="B69" s="13"/>
      <c r="D69" s="50" t="s">
        <v>1715</v>
      </c>
    </row>
    <row r="70" spans="2:5" x14ac:dyDescent="0.2">
      <c r="B70" s="2" t="s">
        <v>1565</v>
      </c>
      <c r="D70" s="46" t="s">
        <v>1668</v>
      </c>
      <c r="E70" s="1" t="str">
        <f>"="&amp;B70&amp;","</f>
        <v>=0x00000002,</v>
      </c>
    </row>
    <row r="71" spans="2:5" x14ac:dyDescent="0.2">
      <c r="B71" s="2" t="s">
        <v>188</v>
      </c>
      <c r="D71" s="46" t="s">
        <v>1669</v>
      </c>
      <c r="E71" s="1" t="str">
        <f t="shared" ref="E71:E95" si="0">"="&amp;B71&amp;","</f>
        <v>=0x00000010,</v>
      </c>
    </row>
    <row r="72" spans="2:5" x14ac:dyDescent="0.2">
      <c r="B72" s="2" t="s">
        <v>189</v>
      </c>
      <c r="D72" s="46" t="s">
        <v>1670</v>
      </c>
      <c r="E72" s="1" t="str">
        <f t="shared" si="0"/>
        <v>=0x00000020,</v>
      </c>
    </row>
    <row r="73" spans="2:5" x14ac:dyDescent="0.2">
      <c r="B73" s="2" t="s">
        <v>190</v>
      </c>
      <c r="D73" s="46" t="s">
        <v>1671</v>
      </c>
      <c r="E73" s="1" t="str">
        <f t="shared" si="0"/>
        <v>=0x00000040,</v>
      </c>
    </row>
    <row r="74" spans="2:5" x14ac:dyDescent="0.2">
      <c r="B74" s="2" t="s">
        <v>1566</v>
      </c>
      <c r="D74" s="46" t="s">
        <v>1672</v>
      </c>
      <c r="E74" s="1" t="str">
        <f t="shared" si="0"/>
        <v>=0x00000080,</v>
      </c>
    </row>
    <row r="75" spans="2:5" x14ac:dyDescent="0.2">
      <c r="B75" s="2" t="s">
        <v>1567</v>
      </c>
      <c r="D75" s="46" t="s">
        <v>1673</v>
      </c>
      <c r="E75" s="1" t="str">
        <f t="shared" si="0"/>
        <v>=0x00000100,</v>
      </c>
    </row>
    <row r="76" spans="2:5" x14ac:dyDescent="0.2">
      <c r="B76" s="2" t="s">
        <v>1568</v>
      </c>
      <c r="D76" s="46" t="s">
        <v>1674</v>
      </c>
      <c r="E76" s="1" t="str">
        <f t="shared" si="0"/>
        <v>=0x00000200,</v>
      </c>
    </row>
    <row r="77" spans="2:5" x14ac:dyDescent="0.2">
      <c r="B77" s="2" t="s">
        <v>1569</v>
      </c>
      <c r="D77" s="46" t="s">
        <v>1675</v>
      </c>
      <c r="E77" s="1" t="str">
        <f t="shared" si="0"/>
        <v>=0x00000400,</v>
      </c>
    </row>
    <row r="78" spans="2:5" x14ac:dyDescent="0.2">
      <c r="B78" s="2" t="s">
        <v>1570</v>
      </c>
      <c r="D78" s="46" t="s">
        <v>1676</v>
      </c>
      <c r="E78" s="1" t="str">
        <f t="shared" si="0"/>
        <v>=0x00000800,</v>
      </c>
    </row>
    <row r="79" spans="2:5" x14ac:dyDescent="0.2">
      <c r="B79" s="2" t="s">
        <v>1571</v>
      </c>
      <c r="D79" s="46" t="s">
        <v>1016</v>
      </c>
      <c r="E79" s="1" t="str">
        <f t="shared" si="0"/>
        <v>=0x00001000,</v>
      </c>
    </row>
    <row r="80" spans="2:5" x14ac:dyDescent="0.2">
      <c r="B80" s="2" t="s">
        <v>1572</v>
      </c>
      <c r="D80" s="46" t="s">
        <v>1017</v>
      </c>
      <c r="E80" s="1" t="str">
        <f t="shared" si="0"/>
        <v>=0x00002000,</v>
      </c>
    </row>
    <row r="81" spans="2:6" x14ac:dyDescent="0.2">
      <c r="B81" s="2" t="s">
        <v>1573</v>
      </c>
      <c r="D81" s="46" t="s">
        <v>1018</v>
      </c>
      <c r="E81" s="1" t="str">
        <f t="shared" si="0"/>
        <v>=0x00004000,</v>
      </c>
    </row>
    <row r="82" spans="2:6" x14ac:dyDescent="0.2">
      <c r="B82" s="2" t="s">
        <v>1574</v>
      </c>
      <c r="D82" s="46" t="s">
        <v>1023</v>
      </c>
      <c r="E82" s="1" t="str">
        <f t="shared" si="0"/>
        <v>=0x00008000,</v>
      </c>
    </row>
    <row r="83" spans="2:6" x14ac:dyDescent="0.2">
      <c r="B83" s="2" t="s">
        <v>1575</v>
      </c>
      <c r="D83" s="46" t="s">
        <v>1677</v>
      </c>
      <c r="E83" s="1" t="str">
        <f t="shared" si="0"/>
        <v>=0x00010000,</v>
      </c>
      <c r="F83" s="33" t="s">
        <v>1655</v>
      </c>
    </row>
    <row r="84" spans="2:6" x14ac:dyDescent="0.2">
      <c r="B84" s="2" t="s">
        <v>1576</v>
      </c>
      <c r="D84" s="46" t="s">
        <v>747</v>
      </c>
      <c r="E84" s="1" t="str">
        <f t="shared" si="0"/>
        <v>=0x00020000,</v>
      </c>
      <c r="F84" s="1" t="s">
        <v>1015</v>
      </c>
    </row>
    <row r="85" spans="2:6" x14ac:dyDescent="0.2">
      <c r="B85" s="2" t="s">
        <v>428</v>
      </c>
      <c r="D85" s="46" t="s">
        <v>1678</v>
      </c>
      <c r="E85" s="1" t="str">
        <f t="shared" si="0"/>
        <v>=0x00030000,</v>
      </c>
      <c r="F85" s="1" t="s">
        <v>1014</v>
      </c>
    </row>
    <row r="86" spans="2:6" x14ac:dyDescent="0.2">
      <c r="B86" s="2" t="s">
        <v>191</v>
      </c>
      <c r="D86" s="46" t="s">
        <v>1679</v>
      </c>
      <c r="E86" s="1" t="str">
        <f t="shared" si="0"/>
        <v>=0x00040000,</v>
      </c>
    </row>
    <row r="87" spans="2:6" x14ac:dyDescent="0.2">
      <c r="B87" s="2" t="s">
        <v>192</v>
      </c>
      <c r="D87" s="46" t="s">
        <v>1680</v>
      </c>
      <c r="E87" s="1" t="str">
        <f t="shared" si="0"/>
        <v>=0x00080000,</v>
      </c>
    </row>
    <row r="88" spans="2:6" x14ac:dyDescent="0.2">
      <c r="B88" s="2" t="s">
        <v>193</v>
      </c>
      <c r="D88" s="46" t="s">
        <v>1681</v>
      </c>
      <c r="E88" s="1" t="str">
        <f t="shared" si="0"/>
        <v>=0x00100000,</v>
      </c>
      <c r="F88" s="1" t="s">
        <v>1713</v>
      </c>
    </row>
    <row r="89" spans="2:6" x14ac:dyDescent="0.2">
      <c r="B89" s="2" t="s">
        <v>194</v>
      </c>
      <c r="D89" s="46" t="s">
        <v>1682</v>
      </c>
      <c r="E89" s="1" t="str">
        <f t="shared" si="0"/>
        <v>=0x00200000,</v>
      </c>
      <c r="F89" s="1" t="s">
        <v>1656</v>
      </c>
    </row>
    <row r="90" spans="2:6" x14ac:dyDescent="0.2">
      <c r="B90" s="2" t="s">
        <v>195</v>
      </c>
      <c r="D90" s="46" t="s">
        <v>1683</v>
      </c>
      <c r="E90" s="1" t="str">
        <f t="shared" si="0"/>
        <v>=0x00400000,</v>
      </c>
      <c r="F90" s="1" t="s">
        <v>1712</v>
      </c>
    </row>
    <row r="91" spans="2:6" x14ac:dyDescent="0.2">
      <c r="B91" s="2" t="s">
        <v>196</v>
      </c>
      <c r="D91" s="46" t="s">
        <v>1862</v>
      </c>
      <c r="E91" s="1" t="str">
        <f t="shared" si="0"/>
        <v>=0x00800000,</v>
      </c>
      <c r="F91" s="1" t="s">
        <v>1876</v>
      </c>
    </row>
    <row r="92" spans="2:6" x14ac:dyDescent="0.2">
      <c r="B92" s="2" t="s">
        <v>197</v>
      </c>
      <c r="D92" s="46" t="s">
        <v>1684</v>
      </c>
      <c r="E92" s="1" t="str">
        <f t="shared" si="0"/>
        <v>=0x01000000,</v>
      </c>
    </row>
    <row r="93" spans="2:6" x14ac:dyDescent="0.2">
      <c r="B93" s="2" t="s">
        <v>198</v>
      </c>
      <c r="D93" s="46" t="s">
        <v>1685</v>
      </c>
      <c r="E93" s="1" t="str">
        <f t="shared" si="0"/>
        <v>=0x02000000,</v>
      </c>
      <c r="F93" s="1" t="s">
        <v>81</v>
      </c>
    </row>
    <row r="94" spans="2:6" x14ac:dyDescent="0.2">
      <c r="B94" s="2" t="s">
        <v>199</v>
      </c>
      <c r="D94" s="46" t="s">
        <v>1686</v>
      </c>
      <c r="E94" s="1" t="str">
        <f t="shared" si="0"/>
        <v>=0x04000000,</v>
      </c>
      <c r="F94" s="1" t="s">
        <v>80</v>
      </c>
    </row>
    <row r="95" spans="2:6" x14ac:dyDescent="0.2">
      <c r="B95" s="2" t="s">
        <v>200</v>
      </c>
      <c r="D95" s="46" t="s">
        <v>1689</v>
      </c>
      <c r="E95" s="1" t="str">
        <f t="shared" si="0"/>
        <v>=0x08000000,</v>
      </c>
      <c r="F95" s="1" t="s">
        <v>79</v>
      </c>
    </row>
    <row r="96" spans="2:6" x14ac:dyDescent="0.2">
      <c r="B96" s="31"/>
    </row>
    <row r="101" spans="2:9" x14ac:dyDescent="0.2">
      <c r="D101" s="60" t="s">
        <v>56</v>
      </c>
    </row>
    <row r="102" spans="2:9" x14ac:dyDescent="0.2">
      <c r="B102" s="2" t="s">
        <v>63</v>
      </c>
      <c r="C102" s="2"/>
      <c r="D102" s="46" t="s">
        <v>57</v>
      </c>
      <c r="F102" s="1" t="s">
        <v>61</v>
      </c>
    </row>
    <row r="103" spans="2:9" x14ac:dyDescent="0.2">
      <c r="B103" s="2" t="s">
        <v>64</v>
      </c>
      <c r="C103" s="2"/>
      <c r="D103" s="46" t="s">
        <v>58</v>
      </c>
      <c r="F103" s="1" t="s">
        <v>62</v>
      </c>
    </row>
    <row r="104" spans="2:9" x14ac:dyDescent="0.2">
      <c r="B104" s="2" t="s">
        <v>65</v>
      </c>
      <c r="C104" s="2"/>
      <c r="D104" s="46" t="s">
        <v>59</v>
      </c>
      <c r="F104" s="1" t="s">
        <v>69</v>
      </c>
    </row>
    <row r="105" spans="2:9" x14ac:dyDescent="0.2">
      <c r="B105" s="2" t="s">
        <v>66</v>
      </c>
      <c r="C105" s="2"/>
      <c r="D105" s="46" t="s">
        <v>71</v>
      </c>
      <c r="F105" s="1" t="s">
        <v>68</v>
      </c>
    </row>
    <row r="106" spans="2:9" x14ac:dyDescent="0.2">
      <c r="B106" s="2" t="s">
        <v>67</v>
      </c>
      <c r="C106" s="2"/>
      <c r="D106" s="46" t="s">
        <v>72</v>
      </c>
      <c r="F106" s="1" t="s">
        <v>73</v>
      </c>
    </row>
    <row r="109" spans="2:9" x14ac:dyDescent="0.2">
      <c r="B109" s="30" t="s">
        <v>77</v>
      </c>
      <c r="D109" s="24" t="s">
        <v>518</v>
      </c>
      <c r="G109" s="24"/>
      <c r="I109" s="30"/>
    </row>
    <row r="110" spans="2:9" x14ac:dyDescent="0.2">
      <c r="B110" s="26" t="s">
        <v>1280</v>
      </c>
      <c r="D110" s="50" t="s">
        <v>792</v>
      </c>
      <c r="F110" s="1" t="s">
        <v>811</v>
      </c>
      <c r="G110" s="50"/>
      <c r="I110" s="26"/>
    </row>
    <row r="111" spans="2:9" x14ac:dyDescent="0.2">
      <c r="B111" s="26" t="s">
        <v>1281</v>
      </c>
      <c r="D111" s="24" t="s">
        <v>791</v>
      </c>
      <c r="F111" s="1" t="s">
        <v>812</v>
      </c>
      <c r="G111" s="24"/>
      <c r="I111" s="26"/>
    </row>
    <row r="112" spans="2:9" x14ac:dyDescent="0.2">
      <c r="B112" s="26" t="s">
        <v>1282</v>
      </c>
      <c r="D112" s="13" t="s">
        <v>1687</v>
      </c>
      <c r="E112" s="1" t="s">
        <v>795</v>
      </c>
      <c r="F112" s="1" t="s">
        <v>808</v>
      </c>
      <c r="G112" s="13"/>
      <c r="I112" s="26"/>
    </row>
    <row r="113" spans="2:11" x14ac:dyDescent="0.2">
      <c r="B113" s="26" t="s">
        <v>1283</v>
      </c>
      <c r="D113" s="13" t="s">
        <v>1688</v>
      </c>
      <c r="E113" s="1" t="s">
        <v>795</v>
      </c>
      <c r="F113" s="1" t="s">
        <v>809</v>
      </c>
      <c r="G113" s="13"/>
      <c r="I113" s="26"/>
    </row>
    <row r="114" spans="2:11" x14ac:dyDescent="0.2">
      <c r="B114" s="26" t="s">
        <v>1284</v>
      </c>
      <c r="D114" s="13" t="s">
        <v>786</v>
      </c>
      <c r="E114" s="1" t="s">
        <v>795</v>
      </c>
      <c r="F114" s="1" t="s">
        <v>810</v>
      </c>
      <c r="G114" s="13"/>
      <c r="I114" s="26"/>
    </row>
    <row r="115" spans="2:11" x14ac:dyDescent="0.2">
      <c r="B115" s="26" t="s">
        <v>1285</v>
      </c>
      <c r="D115" s="23" t="s">
        <v>784</v>
      </c>
      <c r="G115" s="23"/>
      <c r="I115" s="26"/>
    </row>
    <row r="116" spans="2:11" x14ac:dyDescent="0.2">
      <c r="B116" s="26" t="s">
        <v>1286</v>
      </c>
      <c r="D116" s="13" t="s">
        <v>796</v>
      </c>
      <c r="E116" s="1" t="s">
        <v>794</v>
      </c>
      <c r="F116" s="1" t="s">
        <v>1180</v>
      </c>
      <c r="G116" s="13"/>
      <c r="I116" s="26"/>
    </row>
    <row r="117" spans="2:11" x14ac:dyDescent="0.2">
      <c r="B117" s="26" t="s">
        <v>1287</v>
      </c>
      <c r="D117" s="23" t="s">
        <v>783</v>
      </c>
      <c r="G117" s="23"/>
      <c r="I117" s="26"/>
    </row>
    <row r="118" spans="2:11" x14ac:dyDescent="0.2">
      <c r="B118" s="26" t="s">
        <v>1288</v>
      </c>
      <c r="D118" s="13" t="s">
        <v>806</v>
      </c>
      <c r="E118" s="1" t="s">
        <v>794</v>
      </c>
      <c r="F118" s="86" t="s">
        <v>1179</v>
      </c>
      <c r="G118" s="13"/>
      <c r="I118" s="26"/>
      <c r="K118" s="86"/>
    </row>
    <row r="119" spans="2:11" x14ac:dyDescent="0.2">
      <c r="B119" s="26" t="s">
        <v>1289</v>
      </c>
      <c r="D119" s="23" t="s">
        <v>785</v>
      </c>
      <c r="G119" s="23"/>
      <c r="I119" s="26"/>
    </row>
    <row r="120" spans="2:11" x14ac:dyDescent="0.2">
      <c r="B120" s="26" t="s">
        <v>1290</v>
      </c>
      <c r="D120" s="13" t="s">
        <v>807</v>
      </c>
      <c r="E120" s="1" t="s">
        <v>794</v>
      </c>
      <c r="G120" s="13"/>
      <c r="I120" s="26"/>
    </row>
    <row r="123" spans="2:11" x14ac:dyDescent="0.2">
      <c r="B123" s="30" t="s">
        <v>1356</v>
      </c>
      <c r="D123" s="24" t="s">
        <v>1463</v>
      </c>
    </row>
    <row r="124" spans="2:11" x14ac:dyDescent="0.2">
      <c r="B124" s="26" t="s">
        <v>1280</v>
      </c>
      <c r="C124" s="12"/>
      <c r="D124" s="23" t="s">
        <v>1359</v>
      </c>
    </row>
    <row r="125" spans="2:11" x14ac:dyDescent="0.2">
      <c r="B125" s="26" t="s">
        <v>1281</v>
      </c>
      <c r="C125" s="12"/>
      <c r="D125" s="23" t="s">
        <v>1357</v>
      </c>
    </row>
    <row r="126" spans="2:11" x14ac:dyDescent="0.2">
      <c r="B126" s="26" t="s">
        <v>1282</v>
      </c>
      <c r="C126" s="12"/>
      <c r="D126" s="13" t="s">
        <v>1358</v>
      </c>
    </row>
    <row r="127" spans="2:11" x14ac:dyDescent="0.2">
      <c r="B127" s="26" t="s">
        <v>1283</v>
      </c>
      <c r="C127" s="12"/>
      <c r="D127" s="23" t="s">
        <v>1472</v>
      </c>
      <c r="E127" s="1" t="s">
        <v>299</v>
      </c>
      <c r="F127" s="1" t="s">
        <v>302</v>
      </c>
    </row>
    <row r="128" spans="2:11" x14ac:dyDescent="0.2">
      <c r="B128" s="26" t="s">
        <v>1284</v>
      </c>
      <c r="C128" s="12"/>
      <c r="D128" s="23" t="s">
        <v>1473</v>
      </c>
      <c r="E128" s="1" t="s">
        <v>300</v>
      </c>
      <c r="F128" s="1" t="s">
        <v>303</v>
      </c>
    </row>
    <row r="129" spans="2:6" x14ac:dyDescent="0.2">
      <c r="B129" s="26" t="s">
        <v>1285</v>
      </c>
      <c r="C129" s="12"/>
      <c r="D129" s="13" t="s">
        <v>1464</v>
      </c>
    </row>
    <row r="132" spans="2:6" x14ac:dyDescent="0.2">
      <c r="B132" s="4" t="s">
        <v>1709</v>
      </c>
      <c r="C132" s="5"/>
      <c r="D132" s="24" t="s">
        <v>1465</v>
      </c>
      <c r="E132" s="28"/>
    </row>
    <row r="133" spans="2:6" x14ac:dyDescent="0.2">
      <c r="B133" s="27" t="s">
        <v>1280</v>
      </c>
      <c r="D133" s="15" t="s">
        <v>384</v>
      </c>
      <c r="E133" s="28"/>
    </row>
    <row r="134" spans="2:6" x14ac:dyDescent="0.2">
      <c r="B134" s="27" t="s">
        <v>1281</v>
      </c>
      <c r="D134" s="15" t="s">
        <v>383</v>
      </c>
      <c r="F134" s="28" t="s">
        <v>1310</v>
      </c>
    </row>
    <row r="135" spans="2:6" x14ac:dyDescent="0.2">
      <c r="B135" s="27" t="s">
        <v>1282</v>
      </c>
      <c r="D135" s="15" t="s">
        <v>385</v>
      </c>
      <c r="E135" s="28"/>
    </row>
    <row r="136" spans="2:6" x14ac:dyDescent="0.2">
      <c r="B136" s="27" t="s">
        <v>1283</v>
      </c>
      <c r="D136" s="15" t="s">
        <v>1307</v>
      </c>
      <c r="E136" s="28"/>
    </row>
    <row r="137" spans="2:6" x14ac:dyDescent="0.2">
      <c r="B137" s="27" t="s">
        <v>1284</v>
      </c>
      <c r="D137" s="15" t="s">
        <v>1308</v>
      </c>
      <c r="E137" s="28"/>
    </row>
    <row r="138" spans="2:6" x14ac:dyDescent="0.2">
      <c r="B138" s="27" t="s">
        <v>1285</v>
      </c>
      <c r="D138" s="15" t="s">
        <v>382</v>
      </c>
      <c r="E138" s="28"/>
      <c r="F138" s="1" t="s">
        <v>618</v>
      </c>
    </row>
    <row r="139" spans="2:6" x14ac:dyDescent="0.2">
      <c r="B139" s="27" t="s">
        <v>1286</v>
      </c>
      <c r="D139" s="15" t="s">
        <v>1872</v>
      </c>
      <c r="E139" s="28"/>
    </row>
    <row r="140" spans="2:6" x14ac:dyDescent="0.2">
      <c r="B140" s="27" t="s">
        <v>1287</v>
      </c>
      <c r="D140" s="78" t="s">
        <v>1467</v>
      </c>
      <c r="E140" s="28"/>
    </row>
    <row r="143" spans="2:6" x14ac:dyDescent="0.2">
      <c r="B143" s="30" t="s">
        <v>1356</v>
      </c>
      <c r="D143" s="24" t="s">
        <v>1730</v>
      </c>
    </row>
    <row r="144" spans="2:6" x14ac:dyDescent="0.2">
      <c r="B144" s="43" t="s">
        <v>1280</v>
      </c>
      <c r="C144" s="31"/>
      <c r="D144" s="24" t="s">
        <v>1545</v>
      </c>
      <c r="E144" s="2"/>
    </row>
    <row r="145" spans="2:5" x14ac:dyDescent="0.2">
      <c r="B145" s="43" t="s">
        <v>1281</v>
      </c>
      <c r="C145" s="31"/>
      <c r="D145" s="2" t="s">
        <v>1546</v>
      </c>
      <c r="E145" s="2"/>
    </row>
    <row r="146" spans="2:5" x14ac:dyDescent="0.2">
      <c r="B146" s="27" t="s">
        <v>1612</v>
      </c>
      <c r="C146" s="31"/>
      <c r="D146" s="2" t="s">
        <v>1613</v>
      </c>
      <c r="E146" s="2"/>
    </row>
    <row r="147" spans="2:5" x14ac:dyDescent="0.2">
      <c r="B147" s="43" t="s">
        <v>1282</v>
      </c>
      <c r="C147" s="31"/>
      <c r="D147" s="24" t="s">
        <v>1549</v>
      </c>
      <c r="E147" s="2" t="s">
        <v>1854</v>
      </c>
    </row>
    <row r="148" spans="2:5" x14ac:dyDescent="0.2">
      <c r="B148" s="43" t="s">
        <v>1283</v>
      </c>
      <c r="C148" s="31"/>
      <c r="D148" s="2" t="s">
        <v>1611</v>
      </c>
      <c r="E148" s="2"/>
    </row>
    <row r="149" spans="2:5" x14ac:dyDescent="0.2">
      <c r="B149" s="43" t="s">
        <v>1284</v>
      </c>
      <c r="C149" s="31"/>
      <c r="D149" s="42" t="s">
        <v>1614</v>
      </c>
      <c r="E149" s="2" t="s">
        <v>1855</v>
      </c>
    </row>
    <row r="150" spans="2:5" x14ac:dyDescent="0.2">
      <c r="B150" s="43" t="s">
        <v>1285</v>
      </c>
      <c r="C150" s="31"/>
      <c r="D150" s="42" t="s">
        <v>1547</v>
      </c>
      <c r="E150" s="2"/>
    </row>
    <row r="151" spans="2:5" x14ac:dyDescent="0.2">
      <c r="B151" s="27"/>
      <c r="C151" s="31"/>
      <c r="D151" s="2"/>
      <c r="E151" s="2"/>
    </row>
    <row r="152" spans="2:5" x14ac:dyDescent="0.2">
      <c r="B152" s="27"/>
      <c r="C152" s="31"/>
      <c r="D152" s="2"/>
      <c r="E152" s="2"/>
    </row>
    <row r="153" spans="2:5" x14ac:dyDescent="0.2">
      <c r="B153" s="27"/>
      <c r="C153" s="31"/>
      <c r="D153" s="24" t="s">
        <v>1582</v>
      </c>
      <c r="E153" s="2"/>
    </row>
    <row r="154" spans="2:5" x14ac:dyDescent="0.2">
      <c r="B154" s="27" t="s">
        <v>1550</v>
      </c>
      <c r="C154" s="31"/>
      <c r="D154" s="2" t="s">
        <v>2006</v>
      </c>
      <c r="E154" s="2" t="s">
        <v>2004</v>
      </c>
    </row>
    <row r="155" spans="2:5" x14ac:dyDescent="0.2">
      <c r="B155" s="27" t="s">
        <v>1551</v>
      </c>
      <c r="C155" s="31"/>
      <c r="D155" s="2" t="s">
        <v>2005</v>
      </c>
      <c r="E155" s="2"/>
    </row>
    <row r="159" spans="2:5" x14ac:dyDescent="0.2">
      <c r="B159" s="30" t="s">
        <v>1857</v>
      </c>
      <c r="D159" s="24" t="s">
        <v>1478</v>
      </c>
    </row>
    <row r="160" spans="2:5" x14ac:dyDescent="0.2">
      <c r="B160" s="26" t="s">
        <v>1280</v>
      </c>
      <c r="D160" s="2" t="s">
        <v>985</v>
      </c>
      <c r="E160" s="1" t="s">
        <v>1963</v>
      </c>
    </row>
    <row r="161" spans="2:5" x14ac:dyDescent="0.2">
      <c r="B161" s="26" t="s">
        <v>1281</v>
      </c>
      <c r="D161" s="2" t="s">
        <v>986</v>
      </c>
    </row>
    <row r="162" spans="2:5" x14ac:dyDescent="0.2">
      <c r="B162" s="26" t="s">
        <v>1282</v>
      </c>
      <c r="D162" s="42" t="s">
        <v>987</v>
      </c>
      <c r="E162" s="1" t="s">
        <v>999</v>
      </c>
    </row>
    <row r="163" spans="2:5" x14ac:dyDescent="0.2">
      <c r="B163" s="26" t="s">
        <v>1283</v>
      </c>
      <c r="D163" s="42" t="s">
        <v>988</v>
      </c>
    </row>
    <row r="164" spans="2:5" x14ac:dyDescent="0.2">
      <c r="B164" s="26" t="s">
        <v>1284</v>
      </c>
      <c r="D164" s="2" t="s">
        <v>989</v>
      </c>
    </row>
    <row r="165" spans="2:5" x14ac:dyDescent="0.2">
      <c r="B165" s="26" t="s">
        <v>1285</v>
      </c>
      <c r="D165" s="2" t="s">
        <v>990</v>
      </c>
    </row>
    <row r="166" spans="2:5" x14ac:dyDescent="0.2">
      <c r="B166" s="26" t="s">
        <v>1286</v>
      </c>
      <c r="D166" s="2" t="s">
        <v>991</v>
      </c>
    </row>
    <row r="167" spans="2:5" x14ac:dyDescent="0.2">
      <c r="B167" s="26" t="s">
        <v>1287</v>
      </c>
      <c r="D167" s="42" t="s">
        <v>992</v>
      </c>
      <c r="E167" s="1" t="s">
        <v>998</v>
      </c>
    </row>
    <row r="168" spans="2:5" x14ac:dyDescent="0.2">
      <c r="B168" s="26" t="s">
        <v>1288</v>
      </c>
      <c r="D168" s="42" t="s">
        <v>993</v>
      </c>
    </row>
    <row r="169" spans="2:5" x14ac:dyDescent="0.2">
      <c r="B169" s="26" t="s">
        <v>1289</v>
      </c>
      <c r="D169" s="2" t="s">
        <v>994</v>
      </c>
    </row>
    <row r="170" spans="2:5" x14ac:dyDescent="0.2">
      <c r="B170" s="26" t="s">
        <v>1290</v>
      </c>
      <c r="D170" s="2" t="s">
        <v>995</v>
      </c>
    </row>
    <row r="171" spans="2:5" x14ac:dyDescent="0.2">
      <c r="B171" s="26" t="s">
        <v>1291</v>
      </c>
      <c r="D171" s="2" t="s">
        <v>996</v>
      </c>
    </row>
    <row r="172" spans="2:5" x14ac:dyDescent="0.2">
      <c r="B172" s="26" t="s">
        <v>1292</v>
      </c>
      <c r="D172" s="24" t="s">
        <v>1476</v>
      </c>
      <c r="E172" s="1" t="s">
        <v>1000</v>
      </c>
    </row>
    <row r="173" spans="2:5" x14ac:dyDescent="0.2">
      <c r="D173" s="2"/>
      <c r="E173" s="3"/>
    </row>
    <row r="174" spans="2:5" x14ac:dyDescent="0.2">
      <c r="D174" s="2"/>
      <c r="E174" s="3"/>
    </row>
    <row r="175" spans="2:5" x14ac:dyDescent="0.2">
      <c r="B175" s="5" t="s">
        <v>1691</v>
      </c>
      <c r="D175" s="24" t="s">
        <v>1474</v>
      </c>
      <c r="E175" s="3"/>
    </row>
    <row r="176" spans="2:5" x14ac:dyDescent="0.2">
      <c r="B176" s="26" t="s">
        <v>1280</v>
      </c>
      <c r="D176" s="2" t="s">
        <v>1217</v>
      </c>
      <c r="E176" s="1" t="s">
        <v>1225</v>
      </c>
    </row>
    <row r="177" spans="2:6" x14ac:dyDescent="0.2">
      <c r="B177" s="26" t="s">
        <v>1281</v>
      </c>
      <c r="D177" s="2" t="s">
        <v>1218</v>
      </c>
      <c r="E177" s="1" t="s">
        <v>1225</v>
      </c>
    </row>
    <row r="178" spans="2:6" x14ac:dyDescent="0.2">
      <c r="B178" s="26" t="s">
        <v>1282</v>
      </c>
      <c r="D178" s="2" t="s">
        <v>1219</v>
      </c>
      <c r="E178" s="1" t="s">
        <v>1225</v>
      </c>
    </row>
    <row r="179" spans="2:6" x14ac:dyDescent="0.2">
      <c r="B179" s="26" t="s">
        <v>1283</v>
      </c>
      <c r="D179" s="2" t="s">
        <v>1220</v>
      </c>
      <c r="E179" s="1" t="s">
        <v>1225</v>
      </c>
    </row>
    <row r="180" spans="2:6" x14ac:dyDescent="0.2">
      <c r="B180" s="26" t="s">
        <v>1284</v>
      </c>
      <c r="D180" s="2" t="s">
        <v>1221</v>
      </c>
      <c r="E180" s="1" t="s">
        <v>1226</v>
      </c>
    </row>
    <row r="181" spans="2:6" x14ac:dyDescent="0.2">
      <c r="B181" s="26" t="s">
        <v>1285</v>
      </c>
      <c r="D181" s="2" t="s">
        <v>1222</v>
      </c>
      <c r="E181" s="1" t="s">
        <v>1226</v>
      </c>
    </row>
    <row r="182" spans="2:6" x14ac:dyDescent="0.2">
      <c r="B182" s="26" t="s">
        <v>1286</v>
      </c>
      <c r="D182" s="2" t="s">
        <v>1223</v>
      </c>
      <c r="E182" s="1" t="s">
        <v>1226</v>
      </c>
    </row>
    <row r="183" spans="2:6" x14ac:dyDescent="0.2">
      <c r="B183" s="26" t="s">
        <v>1287</v>
      </c>
      <c r="D183" s="2" t="s">
        <v>1224</v>
      </c>
      <c r="E183" s="1" t="s">
        <v>1226</v>
      </c>
    </row>
    <row r="184" spans="2:6" x14ac:dyDescent="0.2">
      <c r="B184" s="26" t="s">
        <v>1288</v>
      </c>
      <c r="D184" s="2" t="s">
        <v>1858</v>
      </c>
      <c r="E184" s="1" t="s">
        <v>1950</v>
      </c>
      <c r="F184" s="1" t="s">
        <v>1951</v>
      </c>
    </row>
    <row r="185" spans="2:6" x14ac:dyDescent="0.2">
      <c r="B185" s="26" t="s">
        <v>1289</v>
      </c>
      <c r="D185" s="2" t="s">
        <v>1859</v>
      </c>
    </row>
    <row r="186" spans="2:6" x14ac:dyDescent="0.2">
      <c r="B186" s="26" t="s">
        <v>1290</v>
      </c>
      <c r="D186" s="2" t="s">
        <v>1860</v>
      </c>
      <c r="E186" s="1" t="s">
        <v>1080</v>
      </c>
    </row>
    <row r="187" spans="2:6" x14ac:dyDescent="0.2">
      <c r="B187" s="26" t="s">
        <v>1291</v>
      </c>
      <c r="D187" s="42" t="s">
        <v>1475</v>
      </c>
    </row>
    <row r="190" spans="2:6" x14ac:dyDescent="0.2">
      <c r="B190" s="5" t="s">
        <v>1116</v>
      </c>
      <c r="D190" s="50" t="s">
        <v>788</v>
      </c>
    </row>
    <row r="191" spans="2:6" x14ac:dyDescent="0.2">
      <c r="B191" s="26" t="s">
        <v>1280</v>
      </c>
      <c r="D191" s="46" t="s">
        <v>1847</v>
      </c>
      <c r="E191" s="1" t="s">
        <v>1846</v>
      </c>
    </row>
    <row r="192" spans="2:6" x14ac:dyDescent="0.2">
      <c r="B192" s="26" t="s">
        <v>1281</v>
      </c>
      <c r="D192" s="46" t="s">
        <v>1848</v>
      </c>
      <c r="E192" s="1" t="s">
        <v>1853</v>
      </c>
    </row>
    <row r="193" spans="2:6" x14ac:dyDescent="0.2">
      <c r="B193" s="26" t="s">
        <v>1282</v>
      </c>
      <c r="D193" s="46" t="s">
        <v>1849</v>
      </c>
      <c r="E193" s="1" t="s">
        <v>1852</v>
      </c>
    </row>
    <row r="194" spans="2:6" x14ac:dyDescent="0.2">
      <c r="B194" s="26" t="s">
        <v>1283</v>
      </c>
      <c r="D194" s="46" t="s">
        <v>1850</v>
      </c>
      <c r="E194" s="1" t="s">
        <v>789</v>
      </c>
    </row>
    <row r="195" spans="2:6" x14ac:dyDescent="0.2">
      <c r="B195" s="26" t="s">
        <v>1284</v>
      </c>
      <c r="D195" s="46" t="s">
        <v>1851</v>
      </c>
    </row>
    <row r="198" spans="2:6" x14ac:dyDescent="0.2">
      <c r="B198" s="5" t="s">
        <v>487</v>
      </c>
      <c r="D198" s="50" t="s">
        <v>790</v>
      </c>
    </row>
    <row r="199" spans="2:6" x14ac:dyDescent="0.2">
      <c r="B199" s="26" t="s">
        <v>1280</v>
      </c>
      <c r="D199" s="46" t="s">
        <v>1468</v>
      </c>
    </row>
    <row r="200" spans="2:6" x14ac:dyDescent="0.2">
      <c r="B200" s="26" t="s">
        <v>1281</v>
      </c>
      <c r="D200" s="46" t="s">
        <v>1469</v>
      </c>
    </row>
    <row r="201" spans="2:6" x14ac:dyDescent="0.2">
      <c r="B201" s="26" t="s">
        <v>1282</v>
      </c>
      <c r="D201" s="46" t="s">
        <v>1470</v>
      </c>
    </row>
    <row r="204" spans="2:6" x14ac:dyDescent="0.2">
      <c r="B204" s="7" t="s">
        <v>306</v>
      </c>
      <c r="C204" s="7"/>
      <c r="D204" s="80" t="s">
        <v>304</v>
      </c>
      <c r="E204" s="7" t="s">
        <v>305</v>
      </c>
    </row>
    <row r="205" spans="2:6" x14ac:dyDescent="0.2">
      <c r="B205" s="7" t="s">
        <v>302</v>
      </c>
      <c r="C205" s="7" t="s">
        <v>308</v>
      </c>
      <c r="D205" s="80" t="s">
        <v>307</v>
      </c>
      <c r="E205" s="7" t="s">
        <v>309</v>
      </c>
      <c r="F205" s="1" t="s">
        <v>312</v>
      </c>
    </row>
    <row r="206" spans="2:6" x14ac:dyDescent="0.2">
      <c r="B206" s="7"/>
      <c r="C206" s="7">
        <v>10</v>
      </c>
      <c r="D206" s="80" t="s">
        <v>307</v>
      </c>
      <c r="E206" s="7" t="s">
        <v>310</v>
      </c>
      <c r="F206" s="1" t="s">
        <v>312</v>
      </c>
    </row>
    <row r="207" spans="2:6" x14ac:dyDescent="0.2">
      <c r="B207" s="7" t="s">
        <v>303</v>
      </c>
      <c r="C207" s="7" t="s">
        <v>308</v>
      </c>
      <c r="D207" s="80" t="s">
        <v>313</v>
      </c>
      <c r="E207" s="7" t="s">
        <v>314</v>
      </c>
      <c r="F207" s="1" t="s">
        <v>311</v>
      </c>
    </row>
    <row r="208" spans="2:6" x14ac:dyDescent="0.2">
      <c r="B208" s="7"/>
      <c r="C208" s="7">
        <v>10</v>
      </c>
      <c r="D208" s="7" t="s">
        <v>315</v>
      </c>
      <c r="E208" s="7" t="s">
        <v>314</v>
      </c>
      <c r="F208" s="1" t="s">
        <v>311</v>
      </c>
    </row>
    <row r="213" spans="4:4" x14ac:dyDescent="0.2">
      <c r="D213" s="1" t="s">
        <v>299</v>
      </c>
    </row>
    <row r="214" spans="4:4" x14ac:dyDescent="0.2">
      <c r="D214" s="1" t="s">
        <v>300</v>
      </c>
    </row>
  </sheetData>
  <phoneticPr fontId="2" type="noConversion"/>
  <hyperlinks>
    <hyperlink ref="D58" location="'pDRLG RoomEx'!D132" display="   struct DRLG PresetUnits                 "/>
    <hyperlink ref="D3" location="'pDRLG Level'!D1" tooltip="pLevel" display="DRLGLevel* pLevel;"/>
    <hyperlink ref="D57" location="'pDRLG RoomEx'!D123" display="struct D2RoomTileStrc* pRoomTiles;"/>
    <hyperlink ref="D1" location="'pDRLG Level'!D15" display="DRLGRoomEx* pFirstRoomEx;"/>
    <hyperlink ref="D13" location="'DRLG Tile'!D106" display="struct D2TileLibraryHashStrc "/>
    <hyperlink ref="D64" location="'pDRLG Room'!D1" display="DRLGRoom* pRoom;"/>
    <hyperlink ref="D8" location="'pDRLG RoomEx'!D69" display="DRLGRoomExFlags"/>
    <hyperlink ref="D69" location="'pDRLG RoomEx'!D8" display="fFlags;"/>
    <hyperlink ref="D59" location="'pDRLG RoomEx'!D143" display="struct DRLGOrth"/>
    <hyperlink ref="D45" location="'pDRLG RoomEx'!D109" display="   struct DRLGMapTileGridEx;                          "/>
    <hyperlink ref="D109" location="'pDRLG RoomEx'!D45" display="   struct MapTileEx                                "/>
    <hyperlink ref="D117" location="'DRLG Tile'!D1" display="DRLGMapTile* hFloors;"/>
    <hyperlink ref="D115" location="'DRLG Tile'!D1" display="DRLGMapTile* hWalls;"/>
    <hyperlink ref="D119" location="'pDRLG RoomEx'!D1" display="DRLGMapTile* hWalls2;"/>
    <hyperlink ref="D123" location="'pDRLG RoomEx'!D57" display="D2RoomTileStrc* pRoomTiles;"/>
    <hyperlink ref="D132" location="'pDRLG RoomEx'!D58" display="   DRLG PresetUnits                 "/>
    <hyperlink ref="D143" location="'pDRLG RoomEx'!D59" display="DWORD _D0"/>
    <hyperlink ref="D11:E11" location="OutRooms!D1" display="union  DRLGMazeRoom* pMaze;"/>
    <hyperlink ref="D11" location="OutRooms!D32" display="union  DRLGMazeRoom* pMaze;"/>
    <hyperlink ref="D147" location="'pDRLG RoomEx'!D153" display="enum DRLGVerFlag                                "/>
    <hyperlink ref="D153" location="'pDRLG RoomEx'!D147" display="   DWORD bVerFlag"/>
    <hyperlink ref="D63" location="'pDRLG RoomEx'!D159" display="struct DRLGRoomCoordsStrc"/>
    <hyperlink ref="D159" location="'pDRLG RoomEx'!D63" display="DRLGRoomCoordsStrc* pRoomCoords;"/>
    <hyperlink ref="D172" location="'pDRLG RoomEx'!D175" display="struct DRLGRoomCoordListStrc"/>
    <hyperlink ref="D175" location="'pDRLG RoomEx'!D172" display="DRLGRoomCoordListStrc* pCoordList;"/>
    <hyperlink ref="D144" location="'pDRLG Level'!D1" display="   DRLGLevel* pLevel"/>
    <hyperlink ref="D125" location="'DRLG Txt'!D22" display="struct FileLevelWarpTable"/>
    <hyperlink ref="D124" location="'pDRLG RoomEx'!D1" display="DRLGRoomEx* pDestination"/>
    <hyperlink ref="D190" location="'pDRLG RoomEx'!D111" display="DRLGAnimTileGrid* pAnimTileGrid"/>
    <hyperlink ref="D111" location="'pDRLG RoomEx'!D190" display="struct DRLGAnimTileGrid"/>
    <hyperlink ref="D110" location="'pDRLG RoomEx'!D198" display="struct DRLGMapTileLink"/>
    <hyperlink ref="D198" location="'pDRLG RoomEx'!D110" display="struct DRLGMapTileLink"/>
    <hyperlink ref="D127:D128" location="'DRLG Tile'!D1" display="   struct DRLGMapTileData                              "/>
  </hyperlinks>
  <pageMargins left="0.75" right="0.75" top="1" bottom="1" header="0.5" footer="0.5"/>
  <pageSetup orientation="portrait" r:id="rId1"/>
  <headerFooter alignWithMargins="0"/>
  <ignoredErrors>
    <ignoredError sqref="B110:B143 B144:B150 B191:B195 B160:B174 B176:B187 B199:B20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5"/>
  <sheetViews>
    <sheetView showGridLines="0" workbookViewId="0">
      <selection activeCell="B1" sqref="B1"/>
    </sheetView>
  </sheetViews>
  <sheetFormatPr defaultColWidth="5.85546875" defaultRowHeight="11.25" x14ac:dyDescent="0.2"/>
  <cols>
    <col min="1" max="1" width="1.7109375" style="1" customWidth="1"/>
    <col min="2" max="2" width="9.5703125" style="1" customWidth="1"/>
    <col min="3" max="3" width="1.28515625" style="1" customWidth="1"/>
    <col min="4" max="4" width="27" style="2" bestFit="1" customWidth="1"/>
    <col min="5" max="5" width="1.28515625" style="1" customWidth="1"/>
    <col min="6" max="6" width="22.85546875" style="1" bestFit="1" customWidth="1"/>
    <col min="7" max="7" width="20.28515625" style="1" bestFit="1" customWidth="1"/>
    <col min="8" max="16384" width="5.85546875" style="1"/>
  </cols>
  <sheetData>
    <row r="1" spans="2:9" x14ac:dyDescent="0.2">
      <c r="B1" s="13" t="s">
        <v>516</v>
      </c>
      <c r="C1" s="12"/>
      <c r="D1" s="32" t="s">
        <v>619</v>
      </c>
      <c r="E1" s="12"/>
      <c r="F1" s="12"/>
    </row>
    <row r="2" spans="2:9" s="22" customFormat="1" x14ac:dyDescent="0.2">
      <c r="B2" s="20" t="s">
        <v>1199</v>
      </c>
      <c r="C2" s="20"/>
      <c r="D2" s="20" t="s">
        <v>1245</v>
      </c>
      <c r="E2" s="20"/>
      <c r="F2" s="20" t="s">
        <v>1200</v>
      </c>
      <c r="G2" s="1"/>
      <c r="H2" s="1"/>
      <c r="I2" s="1"/>
    </row>
    <row r="3" spans="2:9" x14ac:dyDescent="0.2">
      <c r="B3" s="13" t="s">
        <v>1280</v>
      </c>
      <c r="C3" s="12"/>
      <c r="D3" s="13" t="s">
        <v>132</v>
      </c>
      <c r="E3" s="12"/>
      <c r="F3" s="12" t="s">
        <v>87</v>
      </c>
      <c r="G3" s="13"/>
      <c r="I3" s="12"/>
    </row>
    <row r="4" spans="2:9" x14ac:dyDescent="0.2">
      <c r="B4" s="13" t="s">
        <v>1281</v>
      </c>
      <c r="C4" s="12"/>
      <c r="D4" s="13" t="s">
        <v>133</v>
      </c>
      <c r="E4" s="12"/>
      <c r="F4" s="12" t="s">
        <v>87</v>
      </c>
      <c r="G4" s="13"/>
      <c r="I4" s="12"/>
    </row>
    <row r="5" spans="2:9" x14ac:dyDescent="0.2">
      <c r="B5" s="13" t="s">
        <v>1282</v>
      </c>
      <c r="C5" s="12"/>
      <c r="D5" s="13" t="s">
        <v>134</v>
      </c>
      <c r="E5" s="12"/>
      <c r="F5" s="12" t="s">
        <v>87</v>
      </c>
      <c r="G5" s="13"/>
      <c r="I5" s="12"/>
    </row>
    <row r="6" spans="2:9" x14ac:dyDescent="0.2">
      <c r="B6" s="13" t="s">
        <v>1283</v>
      </c>
      <c r="C6" s="12"/>
      <c r="D6" s="13" t="s">
        <v>135</v>
      </c>
      <c r="E6" s="12"/>
      <c r="F6" s="12" t="s">
        <v>87</v>
      </c>
      <c r="G6" s="13"/>
      <c r="I6" s="12"/>
    </row>
    <row r="7" spans="2:9" x14ac:dyDescent="0.2">
      <c r="B7" s="13" t="s">
        <v>1284</v>
      </c>
      <c r="C7" s="12"/>
      <c r="D7" s="13" t="s">
        <v>136</v>
      </c>
      <c r="E7" s="12"/>
      <c r="F7" s="12" t="s">
        <v>1226</v>
      </c>
      <c r="G7" s="13"/>
      <c r="I7" s="12"/>
    </row>
    <row r="8" spans="2:9" x14ac:dyDescent="0.2">
      <c r="B8" s="13" t="s">
        <v>1285</v>
      </c>
      <c r="C8" s="12"/>
      <c r="D8" s="16" t="s">
        <v>137</v>
      </c>
      <c r="E8" s="17"/>
      <c r="F8" s="12" t="s">
        <v>1226</v>
      </c>
      <c r="G8" s="16"/>
      <c r="I8" s="12"/>
    </row>
    <row r="9" spans="2:9" x14ac:dyDescent="0.2">
      <c r="B9" s="13" t="s">
        <v>1286</v>
      </c>
      <c r="C9" s="12"/>
      <c r="D9" s="13" t="s">
        <v>138</v>
      </c>
      <c r="E9" s="12"/>
      <c r="F9" s="12" t="s">
        <v>1226</v>
      </c>
      <c r="G9" s="13"/>
      <c r="I9" s="12"/>
    </row>
    <row r="10" spans="2:9" x14ac:dyDescent="0.2">
      <c r="B10" s="13" t="s">
        <v>1287</v>
      </c>
      <c r="C10" s="12"/>
      <c r="D10" s="13" t="s">
        <v>139</v>
      </c>
      <c r="E10" s="12"/>
      <c r="F10" s="12" t="s">
        <v>1226</v>
      </c>
      <c r="G10" s="13"/>
      <c r="I10" s="12"/>
    </row>
    <row r="11" spans="2:9" x14ac:dyDescent="0.2">
      <c r="B11" s="13" t="s">
        <v>1288</v>
      </c>
      <c r="C11" s="12"/>
      <c r="D11" s="23" t="s">
        <v>1481</v>
      </c>
      <c r="E11" s="12"/>
      <c r="F11" s="12"/>
      <c r="G11" s="23"/>
      <c r="I11" s="12"/>
    </row>
    <row r="12" spans="2:9" x14ac:dyDescent="0.2">
      <c r="B12" s="13" t="s">
        <v>1289</v>
      </c>
      <c r="C12" s="12"/>
      <c r="D12" s="32" t="s">
        <v>86</v>
      </c>
      <c r="E12" s="12"/>
      <c r="F12" s="12" t="s">
        <v>1513</v>
      </c>
      <c r="G12" s="32"/>
      <c r="I12" s="12"/>
    </row>
    <row r="13" spans="2:9" x14ac:dyDescent="0.2">
      <c r="B13" s="13" t="s">
        <v>1290</v>
      </c>
      <c r="C13" s="12"/>
      <c r="D13" s="13" t="s">
        <v>140</v>
      </c>
      <c r="E13" s="12"/>
      <c r="F13" s="12" t="s">
        <v>1272</v>
      </c>
      <c r="G13" s="13"/>
      <c r="I13" s="12"/>
    </row>
    <row r="14" spans="2:9" x14ac:dyDescent="0.2">
      <c r="B14" s="13" t="s">
        <v>1291</v>
      </c>
      <c r="C14" s="12"/>
      <c r="D14" s="13" t="s">
        <v>88</v>
      </c>
      <c r="E14" s="12"/>
      <c r="F14" s="12" t="s">
        <v>1273</v>
      </c>
      <c r="G14" s="13"/>
      <c r="I14" s="12"/>
    </row>
    <row r="15" spans="2:9" x14ac:dyDescent="0.2">
      <c r="B15" s="13" t="s">
        <v>1292</v>
      </c>
      <c r="C15" s="12"/>
      <c r="D15" s="13" t="s">
        <v>89</v>
      </c>
      <c r="E15" s="12"/>
      <c r="F15" s="12" t="s">
        <v>1274</v>
      </c>
      <c r="G15" s="13"/>
      <c r="I15" s="12"/>
    </row>
    <row r="16" spans="2:9" x14ac:dyDescent="0.2">
      <c r="B16" s="13" t="s">
        <v>1293</v>
      </c>
      <c r="C16" s="12"/>
      <c r="D16" s="23" t="s">
        <v>1311</v>
      </c>
      <c r="E16" s="12"/>
      <c r="F16" s="12" t="s">
        <v>1664</v>
      </c>
      <c r="G16" s="23"/>
      <c r="I16" s="12"/>
    </row>
    <row r="17" spans="2:9" x14ac:dyDescent="0.2">
      <c r="B17" s="13" t="s">
        <v>1294</v>
      </c>
      <c r="C17" s="12"/>
      <c r="D17" s="23" t="s">
        <v>1227</v>
      </c>
      <c r="E17" s="18"/>
      <c r="F17" s="12"/>
      <c r="G17" s="23"/>
      <c r="I17" s="12"/>
    </row>
    <row r="18" spans="2:9" x14ac:dyDescent="0.2">
      <c r="B18" s="13" t="s">
        <v>1295</v>
      </c>
      <c r="C18" s="12"/>
      <c r="D18" s="13" t="s">
        <v>141</v>
      </c>
      <c r="E18" s="18"/>
      <c r="F18" s="12"/>
      <c r="G18" s="13"/>
      <c r="I18" s="12"/>
    </row>
    <row r="19" spans="2:9" x14ac:dyDescent="0.2">
      <c r="B19" s="13" t="s">
        <v>1296</v>
      </c>
      <c r="C19" s="12"/>
      <c r="D19" s="13" t="s">
        <v>142</v>
      </c>
      <c r="E19" s="12"/>
      <c r="F19" s="12"/>
      <c r="G19" s="13"/>
      <c r="I19" s="12"/>
    </row>
    <row r="20" spans="2:9" x14ac:dyDescent="0.2">
      <c r="B20" s="13" t="s">
        <v>1297</v>
      </c>
      <c r="C20" s="12"/>
      <c r="D20" s="23" t="s">
        <v>1211</v>
      </c>
      <c r="E20" s="12"/>
      <c r="F20" s="12"/>
      <c r="G20" s="23"/>
      <c r="I20" s="12"/>
    </row>
    <row r="21" spans="2:9" x14ac:dyDescent="0.2">
      <c r="B21" s="13" t="s">
        <v>1298</v>
      </c>
      <c r="C21" s="12"/>
      <c r="D21" s="13" t="s">
        <v>1212</v>
      </c>
      <c r="E21" s="12"/>
      <c r="F21" s="12" t="s">
        <v>48</v>
      </c>
      <c r="G21" s="13"/>
      <c r="I21" s="12"/>
    </row>
    <row r="22" spans="2:9" x14ac:dyDescent="0.2">
      <c r="B22" s="13" t="s">
        <v>1299</v>
      </c>
      <c r="C22" s="12"/>
      <c r="D22" s="32" t="s">
        <v>1514</v>
      </c>
      <c r="E22" s="12"/>
      <c r="F22" s="12" t="s">
        <v>1660</v>
      </c>
      <c r="G22" s="32"/>
      <c r="I22" s="12"/>
    </row>
    <row r="23" spans="2:9" x14ac:dyDescent="0.2">
      <c r="B23" s="13" t="s">
        <v>1300</v>
      </c>
      <c r="C23" s="12"/>
      <c r="D23" s="13" t="s">
        <v>1214</v>
      </c>
      <c r="F23" s="12" t="s">
        <v>1663</v>
      </c>
      <c r="G23" s="13"/>
      <c r="I23" s="12"/>
    </row>
    <row r="24" spans="2:9" x14ac:dyDescent="0.2">
      <c r="B24" s="13" t="s">
        <v>1301</v>
      </c>
      <c r="C24" s="12"/>
      <c r="D24" s="13" t="s">
        <v>1213</v>
      </c>
      <c r="E24" s="12"/>
      <c r="F24" s="12"/>
      <c r="G24" s="13"/>
      <c r="I24" s="12"/>
    </row>
    <row r="25" spans="2:9" x14ac:dyDescent="0.2">
      <c r="B25" s="13" t="s">
        <v>1302</v>
      </c>
      <c r="C25" s="12"/>
      <c r="D25" s="13" t="s">
        <v>90</v>
      </c>
      <c r="E25" s="12"/>
      <c r="F25" s="12" t="s">
        <v>1661</v>
      </c>
      <c r="G25" s="13"/>
      <c r="I25" s="12"/>
    </row>
    <row r="26" spans="2:9" x14ac:dyDescent="0.2">
      <c r="B26" s="13" t="s">
        <v>1303</v>
      </c>
      <c r="C26" s="12"/>
      <c r="D26" s="13" t="s">
        <v>1215</v>
      </c>
      <c r="E26" s="12"/>
      <c r="F26" s="12" t="s">
        <v>1662</v>
      </c>
      <c r="G26" s="13"/>
      <c r="I26" s="12"/>
    </row>
    <row r="27" spans="2:9" x14ac:dyDescent="0.2">
      <c r="B27" s="13" t="s">
        <v>1719</v>
      </c>
      <c r="C27" s="12"/>
      <c r="D27" s="12" t="s">
        <v>1665</v>
      </c>
      <c r="E27" s="12"/>
      <c r="F27" s="12"/>
      <c r="G27" s="12"/>
      <c r="I27" s="12"/>
    </row>
    <row r="28" spans="2:9" x14ac:dyDescent="0.2">
      <c r="B28" s="13" t="s">
        <v>1720</v>
      </c>
      <c r="C28" s="12"/>
      <c r="D28" s="13" t="s">
        <v>131</v>
      </c>
      <c r="E28" s="12"/>
      <c r="F28" s="12" t="s">
        <v>85</v>
      </c>
      <c r="G28" s="13"/>
      <c r="I28" s="12"/>
    </row>
    <row r="29" spans="2:9" x14ac:dyDescent="0.2">
      <c r="B29" s="13" t="s">
        <v>510</v>
      </c>
      <c r="C29" s="12"/>
      <c r="D29" s="12" t="s">
        <v>1659</v>
      </c>
      <c r="E29" s="12"/>
      <c r="F29" s="12" t="s">
        <v>128</v>
      </c>
      <c r="G29" s="12"/>
      <c r="I29" s="12"/>
    </row>
    <row r="30" spans="2:9" x14ac:dyDescent="0.2">
      <c r="B30" s="13" t="s">
        <v>1721</v>
      </c>
      <c r="C30" s="12"/>
      <c r="D30" s="13" t="s">
        <v>130</v>
      </c>
      <c r="E30" s="12"/>
      <c r="F30" s="12" t="s">
        <v>1657</v>
      </c>
      <c r="G30" s="13"/>
      <c r="I30" s="12"/>
    </row>
    <row r="31" spans="2:9" x14ac:dyDescent="0.2">
      <c r="B31" s="13" t="s">
        <v>1722</v>
      </c>
      <c r="C31" s="12"/>
      <c r="D31" s="13" t="s">
        <v>1658</v>
      </c>
      <c r="E31" s="12"/>
      <c r="F31" s="12" t="s">
        <v>1657</v>
      </c>
      <c r="G31" s="13"/>
      <c r="I31" s="12"/>
    </row>
    <row r="32" spans="2:9" x14ac:dyDescent="0.2">
      <c r="B32" s="13" t="s">
        <v>1732</v>
      </c>
      <c r="C32" s="12"/>
      <c r="D32" s="13" t="s">
        <v>1658</v>
      </c>
      <c r="E32" s="12"/>
      <c r="F32" s="12" t="s">
        <v>1657</v>
      </c>
      <c r="G32" s="13"/>
      <c r="I32" s="12"/>
    </row>
    <row r="33" spans="2:9" x14ac:dyDescent="0.2">
      <c r="B33" s="13" t="s">
        <v>1733</v>
      </c>
      <c r="C33" s="12"/>
      <c r="D33" s="13" t="s">
        <v>1658</v>
      </c>
      <c r="E33" s="12"/>
      <c r="F33" s="12" t="s">
        <v>1657</v>
      </c>
      <c r="G33" s="13"/>
      <c r="I33" s="12"/>
    </row>
    <row r="34" spans="2:9" x14ac:dyDescent="0.2">
      <c r="B34" s="13" t="s">
        <v>1734</v>
      </c>
      <c r="C34" s="12"/>
      <c r="D34" s="77" t="s">
        <v>1229</v>
      </c>
      <c r="E34" s="12"/>
      <c r="F34" s="12"/>
      <c r="G34" s="77"/>
    </row>
    <row r="35" spans="2:9" x14ac:dyDescent="0.2">
      <c r="B35" s="13" t="s">
        <v>1735</v>
      </c>
      <c r="C35" s="12"/>
      <c r="D35" s="32" t="s">
        <v>1216</v>
      </c>
      <c r="E35" s="12"/>
      <c r="F35" s="12"/>
      <c r="G35" s="32"/>
    </row>
    <row r="36" spans="2:9" x14ac:dyDescent="0.2">
      <c r="D36" s="4"/>
      <c r="E36" s="5"/>
    </row>
    <row r="38" spans="2:9" x14ac:dyDescent="0.2">
      <c r="B38" s="1" t="s">
        <v>513</v>
      </c>
      <c r="D38" s="24" t="s">
        <v>509</v>
      </c>
    </row>
    <row r="39" spans="2:9" x14ac:dyDescent="0.2">
      <c r="B39" s="13" t="s">
        <v>1280</v>
      </c>
      <c r="D39" s="2" t="s">
        <v>132</v>
      </c>
      <c r="F39" s="1" t="s">
        <v>87</v>
      </c>
    </row>
    <row r="40" spans="2:9" x14ac:dyDescent="0.2">
      <c r="B40" s="13" t="s">
        <v>1281</v>
      </c>
      <c r="D40" s="2" t="s">
        <v>133</v>
      </c>
      <c r="F40" s="1" t="s">
        <v>87</v>
      </c>
    </row>
    <row r="41" spans="2:9" x14ac:dyDescent="0.2">
      <c r="B41" s="13" t="s">
        <v>1282</v>
      </c>
      <c r="D41" s="2" t="s">
        <v>134</v>
      </c>
      <c r="F41" s="1" t="s">
        <v>87</v>
      </c>
    </row>
    <row r="42" spans="2:9" x14ac:dyDescent="0.2">
      <c r="B42" s="13" t="s">
        <v>1283</v>
      </c>
      <c r="D42" s="2" t="s">
        <v>135</v>
      </c>
      <c r="F42" s="1" t="s">
        <v>87</v>
      </c>
    </row>
    <row r="43" spans="2:9" x14ac:dyDescent="0.2">
      <c r="B43" s="13" t="s">
        <v>1284</v>
      </c>
      <c r="D43" s="2" t="s">
        <v>136</v>
      </c>
      <c r="F43" s="1" t="s">
        <v>1226</v>
      </c>
    </row>
    <row r="44" spans="2:9" x14ac:dyDescent="0.2">
      <c r="B44" s="13" t="s">
        <v>1285</v>
      </c>
      <c r="D44" s="2" t="s">
        <v>137</v>
      </c>
      <c r="F44" s="1" t="s">
        <v>1226</v>
      </c>
    </row>
    <row r="45" spans="2:9" x14ac:dyDescent="0.2">
      <c r="B45" s="13" t="s">
        <v>1286</v>
      </c>
      <c r="D45" s="2" t="s">
        <v>138</v>
      </c>
      <c r="F45" s="1" t="s">
        <v>1226</v>
      </c>
    </row>
    <row r="46" spans="2:9" x14ac:dyDescent="0.2">
      <c r="B46" s="13" t="s">
        <v>1287</v>
      </c>
      <c r="D46" s="2" t="s">
        <v>139</v>
      </c>
      <c r="F46" s="1" t="s">
        <v>1226</v>
      </c>
    </row>
    <row r="47" spans="2:9" x14ac:dyDescent="0.2">
      <c r="B47" s="13" t="s">
        <v>1288</v>
      </c>
      <c r="D47" s="24" t="s">
        <v>512</v>
      </c>
    </row>
    <row r="48" spans="2:9" x14ac:dyDescent="0.2">
      <c r="B48" s="13"/>
    </row>
    <row r="50" spans="2:6" x14ac:dyDescent="0.2">
      <c r="B50" s="1" t="s">
        <v>515</v>
      </c>
      <c r="D50" s="24" t="s">
        <v>511</v>
      </c>
    </row>
    <row r="51" spans="2:6" x14ac:dyDescent="0.2">
      <c r="D51" s="24" t="s">
        <v>514</v>
      </c>
    </row>
    <row r="54" spans="2:6" x14ac:dyDescent="0.2">
      <c r="B54" s="13"/>
      <c r="D54" s="35" t="s">
        <v>517</v>
      </c>
      <c r="E54" s="61"/>
    </row>
    <row r="55" spans="2:6" x14ac:dyDescent="0.2">
      <c r="B55" s="2" t="s">
        <v>207</v>
      </c>
      <c r="D55" s="27" t="s">
        <v>208</v>
      </c>
      <c r="F55" s="62" t="s">
        <v>209</v>
      </c>
    </row>
    <row r="56" spans="2:6" x14ac:dyDescent="0.2">
      <c r="B56" s="2" t="s">
        <v>210</v>
      </c>
      <c r="D56" s="27" t="s">
        <v>211</v>
      </c>
      <c r="F56" s="61" t="s">
        <v>212</v>
      </c>
    </row>
    <row r="57" spans="2:6" x14ac:dyDescent="0.2">
      <c r="B57" s="2" t="s">
        <v>213</v>
      </c>
      <c r="D57" s="27" t="s">
        <v>214</v>
      </c>
      <c r="F57" s="61" t="s">
        <v>215</v>
      </c>
    </row>
    <row r="58" spans="2:6" x14ac:dyDescent="0.2">
      <c r="B58" s="2" t="s">
        <v>216</v>
      </c>
      <c r="D58" s="27" t="s">
        <v>217</v>
      </c>
      <c r="F58" s="61"/>
    </row>
    <row r="59" spans="2:6" x14ac:dyDescent="0.2">
      <c r="B59" s="2" t="s">
        <v>218</v>
      </c>
      <c r="D59" s="27" t="s">
        <v>219</v>
      </c>
      <c r="F59" s="61" t="s">
        <v>220</v>
      </c>
    </row>
    <row r="60" spans="2:6" x14ac:dyDescent="0.2">
      <c r="B60" s="2" t="s">
        <v>221</v>
      </c>
      <c r="D60" s="27" t="s">
        <v>222</v>
      </c>
      <c r="F60" s="61" t="s">
        <v>223</v>
      </c>
    </row>
    <row r="61" spans="2:6" x14ac:dyDescent="0.2">
      <c r="B61" s="2" t="s">
        <v>224</v>
      </c>
      <c r="D61" s="27" t="s">
        <v>225</v>
      </c>
      <c r="F61" s="61"/>
    </row>
    <row r="62" spans="2:6" x14ac:dyDescent="0.2">
      <c r="B62" s="2" t="s">
        <v>226</v>
      </c>
      <c r="D62" s="27" t="s">
        <v>227</v>
      </c>
      <c r="F62" s="61"/>
    </row>
    <row r="63" spans="2:6" x14ac:dyDescent="0.2">
      <c r="B63" s="2" t="s">
        <v>228</v>
      </c>
      <c r="D63" s="27" t="s">
        <v>229</v>
      </c>
      <c r="F63" s="61"/>
    </row>
    <row r="64" spans="2:6" x14ac:dyDescent="0.2">
      <c r="B64" s="2" t="s">
        <v>230</v>
      </c>
      <c r="D64" s="27" t="s">
        <v>231</v>
      </c>
      <c r="F64" s="61"/>
    </row>
    <row r="65" spans="2:6" x14ac:dyDescent="0.2">
      <c r="B65" s="2" t="s">
        <v>232</v>
      </c>
      <c r="D65" s="27" t="s">
        <v>233</v>
      </c>
      <c r="F65" s="61"/>
    </row>
    <row r="66" spans="2:6" x14ac:dyDescent="0.2">
      <c r="B66" s="2" t="s">
        <v>234</v>
      </c>
      <c r="D66" s="27" t="s">
        <v>235</v>
      </c>
      <c r="F66" s="61"/>
    </row>
    <row r="67" spans="2:6" x14ac:dyDescent="0.2">
      <c r="B67" s="2" t="s">
        <v>236</v>
      </c>
      <c r="D67" s="27" t="s">
        <v>245</v>
      </c>
      <c r="F67" s="61" t="s">
        <v>246</v>
      </c>
    </row>
    <row r="68" spans="2:6" x14ac:dyDescent="0.2">
      <c r="B68" s="2" t="s">
        <v>247</v>
      </c>
      <c r="D68" s="27" t="s">
        <v>248</v>
      </c>
      <c r="F68" s="61"/>
    </row>
    <row r="69" spans="2:6" x14ac:dyDescent="0.2">
      <c r="B69" s="2" t="s">
        <v>249</v>
      </c>
      <c r="D69" s="27" t="s">
        <v>250</v>
      </c>
      <c r="F69" s="61"/>
    </row>
    <row r="70" spans="2:6" x14ac:dyDescent="0.2">
      <c r="B70" s="13" t="s">
        <v>251</v>
      </c>
      <c r="D70" s="26" t="s">
        <v>252</v>
      </c>
      <c r="F70" s="61" t="s">
        <v>253</v>
      </c>
    </row>
    <row r="71" spans="2:6" x14ac:dyDescent="0.2">
      <c r="B71" s="12"/>
      <c r="C71" s="12"/>
      <c r="D71" s="13"/>
    </row>
    <row r="73" spans="2:6" x14ac:dyDescent="0.2">
      <c r="B73" s="30" t="s">
        <v>1356</v>
      </c>
      <c r="C73" s="19"/>
      <c r="D73" s="35" t="s">
        <v>1480</v>
      </c>
    </row>
    <row r="74" spans="2:6" x14ac:dyDescent="0.2">
      <c r="B74" s="26" t="s">
        <v>1280</v>
      </c>
      <c r="C74" s="13"/>
      <c r="D74" s="23" t="s">
        <v>784</v>
      </c>
    </row>
    <row r="75" spans="2:6" x14ac:dyDescent="0.2">
      <c r="B75" s="26" t="s">
        <v>1281</v>
      </c>
      <c r="C75" s="13"/>
      <c r="D75" s="13" t="s">
        <v>1687</v>
      </c>
    </row>
    <row r="76" spans="2:6" x14ac:dyDescent="0.2">
      <c r="B76" s="26" t="s">
        <v>1282</v>
      </c>
      <c r="C76" s="13"/>
      <c r="D76" s="23" t="s">
        <v>783</v>
      </c>
    </row>
    <row r="77" spans="2:6" x14ac:dyDescent="0.2">
      <c r="B77" s="26" t="s">
        <v>1283</v>
      </c>
      <c r="C77" s="2"/>
      <c r="D77" s="13" t="s">
        <v>1688</v>
      </c>
    </row>
    <row r="78" spans="2:6" x14ac:dyDescent="0.2">
      <c r="B78" s="26" t="s">
        <v>1284</v>
      </c>
      <c r="D78" s="23" t="s">
        <v>785</v>
      </c>
    </row>
    <row r="79" spans="2:6" x14ac:dyDescent="0.2">
      <c r="B79" s="26" t="s">
        <v>1285</v>
      </c>
      <c r="D79" s="13" t="s">
        <v>786</v>
      </c>
    </row>
    <row r="82" spans="2:4" x14ac:dyDescent="0.2">
      <c r="B82" s="19" t="s">
        <v>1309</v>
      </c>
      <c r="C82" s="18"/>
      <c r="D82" s="24" t="s">
        <v>1316</v>
      </c>
    </row>
    <row r="83" spans="2:4" x14ac:dyDescent="0.2">
      <c r="B83" s="26" t="s">
        <v>1280</v>
      </c>
      <c r="C83" s="12"/>
      <c r="D83" s="13" t="s">
        <v>1304</v>
      </c>
    </row>
    <row r="84" spans="2:4" x14ac:dyDescent="0.2">
      <c r="B84" s="26" t="s">
        <v>1281</v>
      </c>
      <c r="C84" s="12"/>
      <c r="D84" s="13" t="s">
        <v>1305</v>
      </c>
    </row>
    <row r="85" spans="2:4" x14ac:dyDescent="0.2">
      <c r="B85" s="26" t="s">
        <v>1282</v>
      </c>
      <c r="C85" s="12"/>
      <c r="D85" s="13" t="s">
        <v>1306</v>
      </c>
    </row>
  </sheetData>
  <phoneticPr fontId="2" type="noConversion"/>
  <hyperlinks>
    <hyperlink ref="D17" location="'pDRLG RoomEx'!D1" tooltip="pRoomEx" display="pRoomEx;"/>
    <hyperlink ref="D20" location="'pDRLG Room'!D82" display="   DRLGDelete            "/>
    <hyperlink ref="D11" location="'pDRLG Room'!D73" display="   struct TileLib                                "/>
    <hyperlink ref="D73" location="'pDRLG Room'!D11" display="D2TileRecordStrc* pTileGrid;"/>
    <hyperlink ref="D82" location="'pDRLG Room'!D20" display="DRLGDelete* pDelete;"/>
    <hyperlink ref="D34" location="pDRLGAct!D1" display="DRLGAct* pAct;"/>
    <hyperlink ref="D76" location="'DRLG Tile'!D1" display="DRLGMapTile* hFloors;"/>
    <hyperlink ref="D74" location="'DRLG Tile'!D1" display="DRLGMapTile* hWalls;"/>
    <hyperlink ref="D78" location="'pDRLG RoomEx'!D1" display="DRLGMapTile* hWalls2;"/>
    <hyperlink ref="D16" location="'pDRLG Room'!D38" display="struct RoomCollisionGrid"/>
    <hyperlink ref="D38" location="'pDRLG Room'!D16" display="pRoomCollisionGrid;"/>
    <hyperlink ref="D50" location="'pDRLG Room'!D47" display="pRoomCollisionMap"/>
    <hyperlink ref="D47" location="'pDRLG Room'!D50" display="struct RoomCollisionMap"/>
    <hyperlink ref="D51" location="'pDRLG Room'!D54" display="enum eCollideMask"/>
    <hyperlink ref="D54" location="'pDRLG Room'!D51" display="FLAGS16 fSubTileColl;"/>
  </hyperlinks>
  <pageMargins left="0.75" right="0.75" top="1" bottom="1" header="0.5" footer="0.5"/>
  <pageSetup orientation="portrait" r:id="rId1"/>
  <headerFooter alignWithMargins="0"/>
  <ignoredErrors>
    <ignoredError sqref="B3:B35 B39:B47 B55:B70 B74:B77 B78:B79 B83:B8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"/>
  <sheetViews>
    <sheetView showGridLines="0" topLeftCell="A49" workbookViewId="0">
      <selection activeCell="A227" sqref="A227:IV250"/>
    </sheetView>
  </sheetViews>
  <sheetFormatPr defaultColWidth="5.42578125" defaultRowHeight="11.25" x14ac:dyDescent="0.2"/>
  <cols>
    <col min="1" max="1" width="4.85546875" style="1" customWidth="1"/>
    <col min="2" max="2" width="11.85546875" style="33" bestFit="1" customWidth="1"/>
    <col min="3" max="3" width="2.7109375" style="1" bestFit="1" customWidth="1"/>
    <col min="4" max="4" width="31" style="2" bestFit="1" customWidth="1"/>
    <col min="5" max="5" width="78.7109375" style="3" customWidth="1"/>
    <col min="6" max="6" width="11.5703125" style="1" bestFit="1" customWidth="1"/>
    <col min="7" max="7" width="31.85546875" style="1" customWidth="1"/>
    <col min="8" max="8" width="9.5703125" style="1" bestFit="1" customWidth="1"/>
    <col min="9" max="9" width="5.42578125" style="1" customWidth="1"/>
    <col min="10" max="10" width="78.7109375" style="1" customWidth="1"/>
    <col min="11" max="11" width="11.5703125" style="1" bestFit="1" customWidth="1"/>
    <col min="12" max="13" width="5.42578125" style="1" customWidth="1"/>
    <col min="14" max="14" width="78.7109375" style="1" customWidth="1"/>
    <col min="15" max="16384" width="5.42578125" style="1"/>
  </cols>
  <sheetData>
    <row r="1" spans="2:7" x14ac:dyDescent="0.2">
      <c r="B1" s="30" t="s">
        <v>1321</v>
      </c>
      <c r="C1" s="18"/>
      <c r="D1" s="23" t="s">
        <v>1315</v>
      </c>
    </row>
    <row r="2" spans="2:7" x14ac:dyDescent="0.2">
      <c r="B2" s="26" t="s">
        <v>1280</v>
      </c>
      <c r="C2" s="12"/>
      <c r="D2" s="13" t="s">
        <v>386</v>
      </c>
      <c r="G2" s="13"/>
    </row>
    <row r="3" spans="2:7" x14ac:dyDescent="0.2">
      <c r="B3" s="26" t="s">
        <v>1281</v>
      </c>
      <c r="C3" s="12"/>
      <c r="D3" s="13" t="s">
        <v>1451</v>
      </c>
      <c r="G3" s="13"/>
    </row>
    <row r="4" spans="2:7" x14ac:dyDescent="0.2">
      <c r="B4" s="26" t="s">
        <v>1282</v>
      </c>
      <c r="C4" s="12"/>
      <c r="D4" s="23" t="s">
        <v>1452</v>
      </c>
      <c r="G4" s="23"/>
    </row>
    <row r="5" spans="2:7" x14ac:dyDescent="0.2">
      <c r="B5" s="26" t="s">
        <v>1283</v>
      </c>
      <c r="C5" s="12"/>
      <c r="D5" s="23" t="s">
        <v>2002</v>
      </c>
      <c r="G5" s="23"/>
    </row>
    <row r="6" spans="2:7" x14ac:dyDescent="0.2">
      <c r="B6" s="26" t="s">
        <v>1284</v>
      </c>
      <c r="C6" s="12"/>
      <c r="D6" s="13" t="s">
        <v>1453</v>
      </c>
      <c r="G6" s="13"/>
    </row>
    <row r="7" spans="2:7" x14ac:dyDescent="0.2">
      <c r="B7" s="26" t="s">
        <v>1285</v>
      </c>
      <c r="C7" s="12"/>
      <c r="D7" s="13" t="s">
        <v>1454</v>
      </c>
      <c r="G7" s="13"/>
    </row>
    <row r="8" spans="2:7" x14ac:dyDescent="0.2">
      <c r="B8" s="26" t="s">
        <v>1286</v>
      </c>
      <c r="C8" s="12"/>
      <c r="D8" s="13" t="s">
        <v>1834</v>
      </c>
      <c r="G8" s="13"/>
    </row>
    <row r="9" spans="2:7" x14ac:dyDescent="0.2">
      <c r="B9" s="26" t="s">
        <v>1287</v>
      </c>
      <c r="C9" s="12"/>
      <c r="D9" s="13" t="s">
        <v>1835</v>
      </c>
      <c r="G9" s="13"/>
    </row>
    <row r="10" spans="2:7" x14ac:dyDescent="0.2">
      <c r="B10" s="26" t="s">
        <v>1288</v>
      </c>
      <c r="C10" s="12"/>
      <c r="D10" s="13" t="s">
        <v>1727</v>
      </c>
      <c r="G10" s="13"/>
    </row>
    <row r="11" spans="2:7" x14ac:dyDescent="0.2">
      <c r="B11" s="26" t="s">
        <v>1289</v>
      </c>
      <c r="C11" s="12"/>
      <c r="D11" s="65" t="s">
        <v>271</v>
      </c>
      <c r="G11" s="65"/>
    </row>
    <row r="12" spans="2:7" x14ac:dyDescent="0.2">
      <c r="B12" s="26" t="s">
        <v>1290</v>
      </c>
      <c r="C12" s="12"/>
      <c r="D12" s="65" t="s">
        <v>272</v>
      </c>
      <c r="G12" s="65"/>
    </row>
    <row r="13" spans="2:7" x14ac:dyDescent="0.2">
      <c r="B13" s="26" t="s">
        <v>1291</v>
      </c>
      <c r="C13" s="12"/>
      <c r="D13" s="13" t="s">
        <v>273</v>
      </c>
      <c r="G13" s="13"/>
    </row>
    <row r="14" spans="2:7" x14ac:dyDescent="0.2">
      <c r="B14" s="26" t="s">
        <v>1292</v>
      </c>
      <c r="C14" s="12"/>
      <c r="D14" s="13" t="s">
        <v>274</v>
      </c>
      <c r="G14" s="13"/>
    </row>
    <row r="15" spans="2:7" x14ac:dyDescent="0.2">
      <c r="B15" s="26" t="s">
        <v>1293</v>
      </c>
      <c r="C15" s="12"/>
      <c r="D15" s="13" t="s">
        <v>275</v>
      </c>
      <c r="G15" s="13"/>
    </row>
    <row r="16" spans="2:7" x14ac:dyDescent="0.2">
      <c r="B16" s="26" t="s">
        <v>1294</v>
      </c>
      <c r="C16" s="12"/>
      <c r="D16" s="32" t="s">
        <v>1482</v>
      </c>
      <c r="G16" s="32"/>
    </row>
    <row r="17" spans="2:11" x14ac:dyDescent="0.2">
      <c r="B17" s="26" t="s">
        <v>1295</v>
      </c>
      <c r="C17" s="12"/>
      <c r="D17" s="13" t="s">
        <v>92</v>
      </c>
      <c r="G17" s="13"/>
    </row>
    <row r="18" spans="2:11" x14ac:dyDescent="0.2">
      <c r="B18" s="26" t="s">
        <v>1296</v>
      </c>
      <c r="C18" s="12"/>
      <c r="D18" s="13" t="s">
        <v>1455</v>
      </c>
      <c r="G18" s="13"/>
      <c r="J18" s="3"/>
      <c r="K18" s="1" t="s">
        <v>334</v>
      </c>
    </row>
    <row r="19" spans="2:11" x14ac:dyDescent="0.2">
      <c r="B19" s="26" t="s">
        <v>1297</v>
      </c>
      <c r="C19" s="12"/>
      <c r="D19" s="65" t="s">
        <v>1456</v>
      </c>
      <c r="E19" s="3" t="s">
        <v>1024</v>
      </c>
      <c r="G19" s="65"/>
      <c r="J19" s="3"/>
      <c r="K19" s="1" t="s">
        <v>334</v>
      </c>
    </row>
    <row r="20" spans="2:11" x14ac:dyDescent="0.2">
      <c r="B20" s="26" t="s">
        <v>1298</v>
      </c>
      <c r="C20" s="12"/>
      <c r="D20" s="65" t="s">
        <v>1457</v>
      </c>
      <c r="E20" s="3" t="s">
        <v>276</v>
      </c>
      <c r="G20" s="65"/>
      <c r="J20" s="3"/>
      <c r="K20" s="1" t="s">
        <v>334</v>
      </c>
    </row>
    <row r="21" spans="2:11" x14ac:dyDescent="0.2">
      <c r="B21" s="26" t="s">
        <v>1299</v>
      </c>
      <c r="C21" s="12"/>
      <c r="D21" s="65" t="s">
        <v>1458</v>
      </c>
      <c r="E21" s="3" t="s">
        <v>100</v>
      </c>
      <c r="G21" s="65"/>
      <c r="J21" s="3"/>
      <c r="K21" s="1" t="s">
        <v>334</v>
      </c>
    </row>
    <row r="22" spans="2:11" x14ac:dyDescent="0.2">
      <c r="B22" s="26" t="s">
        <v>1300</v>
      </c>
      <c r="C22" s="12"/>
      <c r="D22" s="65" t="s">
        <v>1459</v>
      </c>
      <c r="E22" s="3" t="s">
        <v>277</v>
      </c>
      <c r="G22" s="65"/>
      <c r="J22" s="3"/>
      <c r="K22" s="1" t="s">
        <v>334</v>
      </c>
    </row>
    <row r="23" spans="2:11" x14ac:dyDescent="0.2">
      <c r="B23" s="26" t="s">
        <v>1301</v>
      </c>
      <c r="D23" s="2" t="s">
        <v>1460</v>
      </c>
      <c r="G23" s="2"/>
    </row>
    <row r="24" spans="2:11" x14ac:dyDescent="0.2">
      <c r="B24" s="26"/>
    </row>
    <row r="26" spans="2:11" x14ac:dyDescent="0.2">
      <c r="B26" s="69" t="s">
        <v>842</v>
      </c>
      <c r="C26" s="27"/>
      <c r="D26" s="75" t="s">
        <v>841</v>
      </c>
      <c r="E26" s="1"/>
      <c r="F26" s="63"/>
    </row>
    <row r="27" spans="2:11" x14ac:dyDescent="0.2">
      <c r="B27" s="26" t="s">
        <v>1280</v>
      </c>
      <c r="C27" s="2"/>
      <c r="D27" s="45" t="s">
        <v>843</v>
      </c>
      <c r="E27" s="1"/>
    </row>
    <row r="28" spans="2:11" x14ac:dyDescent="0.2">
      <c r="B28" s="26" t="s">
        <v>1281</v>
      </c>
      <c r="C28" s="2"/>
      <c r="D28" s="45" t="s">
        <v>161</v>
      </c>
      <c r="E28" s="1"/>
    </row>
    <row r="29" spans="2:11" x14ac:dyDescent="0.2">
      <c r="B29" s="26" t="s">
        <v>1282</v>
      </c>
      <c r="C29" s="2"/>
      <c r="D29" s="45" t="s">
        <v>844</v>
      </c>
      <c r="E29" s="1"/>
    </row>
    <row r="30" spans="2:11" x14ac:dyDescent="0.2">
      <c r="B30" s="26" t="s">
        <v>1283</v>
      </c>
      <c r="C30" s="2"/>
      <c r="D30" s="45" t="s">
        <v>845</v>
      </c>
      <c r="E30" s="1"/>
    </row>
    <row r="31" spans="2:11" x14ac:dyDescent="0.2">
      <c r="B31" s="26" t="s">
        <v>1284</v>
      </c>
      <c r="C31" s="2"/>
      <c r="D31" s="45" t="s">
        <v>846</v>
      </c>
      <c r="E31" s="1"/>
    </row>
    <row r="32" spans="2:11" x14ac:dyDescent="0.2">
      <c r="B32" s="27" t="s">
        <v>1285</v>
      </c>
      <c r="C32" s="2"/>
      <c r="D32" s="45" t="s">
        <v>847</v>
      </c>
      <c r="E32" s="1"/>
    </row>
    <row r="33" spans="2:6" x14ac:dyDescent="0.2">
      <c r="B33" s="27" t="s">
        <v>1286</v>
      </c>
      <c r="C33" s="2"/>
      <c r="D33" s="45" t="s">
        <v>848</v>
      </c>
      <c r="E33" s="1"/>
    </row>
    <row r="34" spans="2:6" x14ac:dyDescent="0.2">
      <c r="B34" s="27" t="s">
        <v>1287</v>
      </c>
      <c r="C34" s="2"/>
      <c r="D34" s="45" t="s">
        <v>849</v>
      </c>
      <c r="E34" s="1"/>
    </row>
    <row r="35" spans="2:6" x14ac:dyDescent="0.2">
      <c r="B35" s="27" t="s">
        <v>1288</v>
      </c>
      <c r="C35" s="2"/>
      <c r="D35" s="45" t="s">
        <v>418</v>
      </c>
      <c r="E35" s="1"/>
    </row>
    <row r="36" spans="2:6" x14ac:dyDescent="0.2">
      <c r="B36" s="27" t="s">
        <v>1289</v>
      </c>
      <c r="C36" s="2"/>
      <c r="D36" s="45" t="s">
        <v>1850</v>
      </c>
      <c r="E36" s="1" t="s">
        <v>1920</v>
      </c>
    </row>
    <row r="37" spans="2:6" x14ac:dyDescent="0.2">
      <c r="B37" s="27" t="s">
        <v>1290</v>
      </c>
      <c r="C37" s="2"/>
      <c r="D37" s="45" t="s">
        <v>850</v>
      </c>
      <c r="E37" s="1"/>
    </row>
    <row r="38" spans="2:6" x14ac:dyDescent="0.2">
      <c r="B38" s="27" t="s">
        <v>1291</v>
      </c>
      <c r="C38" s="2"/>
      <c r="D38" s="45" t="s">
        <v>851</v>
      </c>
      <c r="E38" s="1"/>
    </row>
    <row r="39" spans="2:6" x14ac:dyDescent="0.2">
      <c r="B39" s="27" t="s">
        <v>1292</v>
      </c>
      <c r="C39" s="2"/>
      <c r="D39" s="45" t="s">
        <v>852</v>
      </c>
      <c r="E39" s="1"/>
    </row>
    <row r="40" spans="2:6" x14ac:dyDescent="0.2">
      <c r="B40" s="27" t="s">
        <v>1293</v>
      </c>
      <c r="C40" s="2"/>
      <c r="D40" s="45" t="s">
        <v>853</v>
      </c>
      <c r="E40" s="1"/>
    </row>
    <row r="41" spans="2:6" x14ac:dyDescent="0.2">
      <c r="B41" s="27" t="s">
        <v>1294</v>
      </c>
      <c r="C41" s="2"/>
      <c r="D41" s="45" t="s">
        <v>854</v>
      </c>
      <c r="E41" s="1"/>
    </row>
    <row r="42" spans="2:6" x14ac:dyDescent="0.2">
      <c r="B42" s="27" t="s">
        <v>1295</v>
      </c>
      <c r="C42" s="2"/>
      <c r="D42" s="45" t="s">
        <v>855</v>
      </c>
      <c r="E42" s="1"/>
    </row>
    <row r="43" spans="2:6" x14ac:dyDescent="0.2">
      <c r="B43" s="27" t="s">
        <v>1296</v>
      </c>
      <c r="C43" s="2"/>
      <c r="D43" s="45" t="s">
        <v>856</v>
      </c>
      <c r="E43" s="1"/>
    </row>
    <row r="44" spans="2:6" x14ac:dyDescent="0.2">
      <c r="B44" s="27" t="s">
        <v>1297</v>
      </c>
      <c r="C44" s="2"/>
      <c r="D44" s="45" t="s">
        <v>857</v>
      </c>
      <c r="E44" s="1"/>
    </row>
    <row r="45" spans="2:6" x14ac:dyDescent="0.2">
      <c r="B45" s="26" t="s">
        <v>453</v>
      </c>
      <c r="C45" s="2"/>
      <c r="D45" s="45" t="s">
        <v>858</v>
      </c>
      <c r="E45" s="1"/>
    </row>
    <row r="46" spans="2:6" x14ac:dyDescent="0.2">
      <c r="C46" s="26"/>
      <c r="E46" s="45"/>
    </row>
    <row r="47" spans="2:6" x14ac:dyDescent="0.2">
      <c r="D47" s="1"/>
      <c r="E47" s="1"/>
      <c r="F47" s="37"/>
    </row>
    <row r="48" spans="2:6" x14ac:dyDescent="0.2">
      <c r="B48" s="30" t="s">
        <v>1875</v>
      </c>
      <c r="C48" s="18"/>
      <c r="D48" s="23" t="s">
        <v>1317</v>
      </c>
    </row>
    <row r="49" spans="2:5" x14ac:dyDescent="0.2">
      <c r="B49" s="26" t="s">
        <v>1280</v>
      </c>
      <c r="C49" s="12"/>
      <c r="D49" s="13" t="s">
        <v>1479</v>
      </c>
      <c r="E49" s="3" t="s">
        <v>1155</v>
      </c>
    </row>
    <row r="50" spans="2:5" x14ac:dyDescent="0.2">
      <c r="B50" s="26" t="s">
        <v>1281</v>
      </c>
      <c r="C50" s="12"/>
      <c r="D50" s="65" t="s">
        <v>1318</v>
      </c>
    </row>
    <row r="51" spans="2:5" x14ac:dyDescent="0.2">
      <c r="B51" s="26" t="s">
        <v>1282</v>
      </c>
      <c r="C51" s="12"/>
      <c r="D51" s="12" t="str">
        <f>"DWORD_"&amp;RIGHT(B51,2)</f>
        <v>DWORD_08</v>
      </c>
    </row>
    <row r="52" spans="2:5" x14ac:dyDescent="0.2">
      <c r="B52" s="26" t="s">
        <v>1283</v>
      </c>
      <c r="C52" s="12"/>
      <c r="D52" s="13" t="s">
        <v>1313</v>
      </c>
    </row>
    <row r="53" spans="2:5" x14ac:dyDescent="0.2">
      <c r="B53" s="26" t="s">
        <v>1284</v>
      </c>
      <c r="C53" s="12"/>
      <c r="D53" s="13" t="s">
        <v>1314</v>
      </c>
    </row>
    <row r="54" spans="2:5" x14ac:dyDescent="0.2">
      <c r="B54" s="26" t="s">
        <v>1285</v>
      </c>
      <c r="C54" s="12"/>
      <c r="D54" s="13" t="s">
        <v>1863</v>
      </c>
    </row>
    <row r="55" spans="2:5" x14ac:dyDescent="0.2">
      <c r="B55" s="26" t="s">
        <v>1286</v>
      </c>
      <c r="C55" s="12"/>
      <c r="D55" s="13" t="s">
        <v>1864</v>
      </c>
    </row>
    <row r="56" spans="2:5" x14ac:dyDescent="0.2">
      <c r="B56" s="26" t="s">
        <v>1287</v>
      </c>
      <c r="C56" s="12"/>
      <c r="D56" s="13" t="s">
        <v>339</v>
      </c>
    </row>
    <row r="57" spans="2:5" x14ac:dyDescent="0.2">
      <c r="B57" s="26" t="s">
        <v>1288</v>
      </c>
      <c r="C57" s="12"/>
      <c r="D57" s="13" t="s">
        <v>340</v>
      </c>
    </row>
    <row r="58" spans="2:5" x14ac:dyDescent="0.2">
      <c r="B58" s="26" t="s">
        <v>1289</v>
      </c>
      <c r="C58" s="12"/>
      <c r="D58" s="13" t="s">
        <v>341</v>
      </c>
    </row>
    <row r="59" spans="2:5" x14ac:dyDescent="0.2">
      <c r="B59" s="26" t="s">
        <v>1290</v>
      </c>
      <c r="C59" s="12"/>
      <c r="D59" s="13" t="s">
        <v>338</v>
      </c>
    </row>
    <row r="60" spans="2:5" x14ac:dyDescent="0.2">
      <c r="B60" s="26" t="s">
        <v>1291</v>
      </c>
      <c r="C60" s="12"/>
      <c r="D60" s="13" t="s">
        <v>1867</v>
      </c>
    </row>
    <row r="61" spans="2:5" x14ac:dyDescent="0.2">
      <c r="B61" s="26" t="s">
        <v>1292</v>
      </c>
      <c r="C61" s="12"/>
      <c r="D61" s="13" t="s">
        <v>1868</v>
      </c>
    </row>
    <row r="62" spans="2:5" x14ac:dyDescent="0.2">
      <c r="B62" s="26" t="s">
        <v>1293</v>
      </c>
      <c r="C62" s="12"/>
      <c r="D62" s="13" t="s">
        <v>1869</v>
      </c>
    </row>
    <row r="63" spans="2:5" x14ac:dyDescent="0.2">
      <c r="B63" s="26" t="s">
        <v>1294</v>
      </c>
      <c r="C63" s="12"/>
      <c r="D63" s="13" t="s">
        <v>1870</v>
      </c>
    </row>
    <row r="64" spans="2:5" x14ac:dyDescent="0.2">
      <c r="B64" s="26" t="s">
        <v>1295</v>
      </c>
      <c r="C64" s="12"/>
      <c r="D64" s="13" t="s">
        <v>1865</v>
      </c>
    </row>
    <row r="65" spans="2:5" x14ac:dyDescent="0.2">
      <c r="B65" s="26" t="s">
        <v>1296</v>
      </c>
      <c r="C65" s="12"/>
      <c r="D65" s="13" t="s">
        <v>1866</v>
      </c>
    </row>
    <row r="66" spans="2:5" x14ac:dyDescent="0.2">
      <c r="B66" s="26" t="s">
        <v>1297</v>
      </c>
      <c r="C66" s="12"/>
      <c r="D66" s="13" t="s">
        <v>1871</v>
      </c>
    </row>
    <row r="67" spans="2:5" x14ac:dyDescent="0.2">
      <c r="B67" s="26" t="s">
        <v>1298</v>
      </c>
      <c r="C67" s="12"/>
      <c r="D67" s="13" t="s">
        <v>278</v>
      </c>
    </row>
    <row r="68" spans="2:5" x14ac:dyDescent="0.2">
      <c r="B68" s="26" t="s">
        <v>1299</v>
      </c>
      <c r="C68" s="12"/>
      <c r="D68" s="13" t="s">
        <v>1873</v>
      </c>
    </row>
    <row r="69" spans="2:5" x14ac:dyDescent="0.2">
      <c r="B69" s="26" t="s">
        <v>1300</v>
      </c>
      <c r="C69" s="12"/>
      <c r="D69" s="23" t="s">
        <v>1874</v>
      </c>
    </row>
    <row r="70" spans="2:5" x14ac:dyDescent="0.2">
      <c r="B70" s="26" t="s">
        <v>1301</v>
      </c>
      <c r="D70" s="23" t="s">
        <v>1482</v>
      </c>
    </row>
    <row r="71" spans="2:5" x14ac:dyDescent="0.2">
      <c r="B71" s="26" t="s">
        <v>1302</v>
      </c>
      <c r="D71" s="12" t="str">
        <f>"DWORD_"&amp;RIGHT(B71,2)</f>
        <v>DWORD_58</v>
      </c>
    </row>
    <row r="74" spans="2:5" x14ac:dyDescent="0.2">
      <c r="B74" s="69" t="s">
        <v>1709</v>
      </c>
      <c r="C74" s="5"/>
      <c r="D74" s="24" t="s">
        <v>1465</v>
      </c>
      <c r="E74" s="1"/>
    </row>
    <row r="75" spans="2:5" x14ac:dyDescent="0.2">
      <c r="B75" s="27" t="s">
        <v>1280</v>
      </c>
      <c r="D75" s="15" t="s">
        <v>384</v>
      </c>
      <c r="E75" s="1"/>
    </row>
    <row r="76" spans="2:5" x14ac:dyDescent="0.2">
      <c r="B76" s="27" t="s">
        <v>1281</v>
      </c>
      <c r="D76" s="15" t="s">
        <v>383</v>
      </c>
      <c r="E76" s="28" t="s">
        <v>1310</v>
      </c>
    </row>
    <row r="77" spans="2:5" x14ac:dyDescent="0.2">
      <c r="B77" s="27" t="s">
        <v>1282</v>
      </c>
      <c r="D77" s="15" t="s">
        <v>385</v>
      </c>
      <c r="E77" s="1"/>
    </row>
    <row r="78" spans="2:5" x14ac:dyDescent="0.2">
      <c r="B78" s="27" t="s">
        <v>1283</v>
      </c>
      <c r="D78" s="15" t="s">
        <v>1307</v>
      </c>
      <c r="E78" s="1"/>
    </row>
    <row r="79" spans="2:5" x14ac:dyDescent="0.2">
      <c r="B79" s="27" t="s">
        <v>1284</v>
      </c>
      <c r="D79" s="15" t="s">
        <v>1308</v>
      </c>
      <c r="E79" s="1"/>
    </row>
    <row r="80" spans="2:5" x14ac:dyDescent="0.2">
      <c r="B80" s="27" t="s">
        <v>1285</v>
      </c>
      <c r="D80" s="15" t="s">
        <v>382</v>
      </c>
      <c r="E80" s="1" t="s">
        <v>618</v>
      </c>
    </row>
    <row r="81" spans="1:14" x14ac:dyDescent="0.2">
      <c r="B81" s="27" t="s">
        <v>1286</v>
      </c>
      <c r="D81" s="48" t="s">
        <v>1156</v>
      </c>
      <c r="E81" s="28"/>
    </row>
    <row r="82" spans="1:14" x14ac:dyDescent="0.2">
      <c r="B82" s="27" t="s">
        <v>1287</v>
      </c>
      <c r="D82" s="15" t="s">
        <v>1467</v>
      </c>
      <c r="E82" s="28"/>
    </row>
    <row r="83" spans="1:14" x14ac:dyDescent="0.2">
      <c r="D83" s="1"/>
      <c r="E83" s="46"/>
    </row>
    <row r="84" spans="1:14" x14ac:dyDescent="0.2">
      <c r="D84" s="1"/>
      <c r="E84" s="46"/>
    </row>
    <row r="85" spans="1:14" x14ac:dyDescent="0.2">
      <c r="B85" s="30" t="s">
        <v>1356</v>
      </c>
      <c r="D85" s="23" t="s">
        <v>1484</v>
      </c>
    </row>
    <row r="86" spans="1:14" x14ac:dyDescent="0.2">
      <c r="B86" s="26" t="s">
        <v>1280</v>
      </c>
      <c r="D86" s="2" t="s">
        <v>868</v>
      </c>
      <c r="E86" s="3" t="s">
        <v>171</v>
      </c>
      <c r="N86" s="3"/>
    </row>
    <row r="87" spans="1:14" x14ac:dyDescent="0.2">
      <c r="B87" s="26" t="s">
        <v>1281</v>
      </c>
      <c r="D87" s="2" t="s">
        <v>869</v>
      </c>
      <c r="E87" s="3" t="s">
        <v>172</v>
      </c>
      <c r="N87" s="3"/>
    </row>
    <row r="88" spans="1:14" x14ac:dyDescent="0.2">
      <c r="B88" s="26" t="s">
        <v>1282</v>
      </c>
      <c r="D88" s="2" t="s">
        <v>1158</v>
      </c>
      <c r="E88" s="3" t="s">
        <v>173</v>
      </c>
      <c r="N88" s="3"/>
    </row>
    <row r="89" spans="1:14" x14ac:dyDescent="0.2">
      <c r="B89" s="26" t="s">
        <v>1283</v>
      </c>
      <c r="D89" s="2" t="s">
        <v>1159</v>
      </c>
      <c r="E89" s="3" t="s">
        <v>174</v>
      </c>
      <c r="N89" s="3"/>
    </row>
    <row r="90" spans="1:14" x14ac:dyDescent="0.2">
      <c r="B90" s="26" t="s">
        <v>1284</v>
      </c>
      <c r="D90" s="2" t="s">
        <v>1160</v>
      </c>
      <c r="E90" s="3" t="s">
        <v>175</v>
      </c>
      <c r="N90" s="3"/>
    </row>
    <row r="91" spans="1:14" x14ac:dyDescent="0.2">
      <c r="B91" s="26" t="s">
        <v>1285</v>
      </c>
      <c r="D91" s="2" t="s">
        <v>1161</v>
      </c>
      <c r="E91" s="3" t="s">
        <v>176</v>
      </c>
      <c r="N91" s="3"/>
    </row>
    <row r="92" spans="1:14" x14ac:dyDescent="0.2">
      <c r="B92" s="27"/>
    </row>
    <row r="93" spans="1:14" x14ac:dyDescent="0.2">
      <c r="B93" s="27"/>
    </row>
    <row r="94" spans="1:14" s="61" customFormat="1" x14ac:dyDescent="0.2">
      <c r="A94" s="1"/>
      <c r="B94" s="2" t="s">
        <v>1800</v>
      </c>
      <c r="D94" s="24" t="s">
        <v>1157</v>
      </c>
      <c r="F94" s="1"/>
    </row>
    <row r="95" spans="1:14" s="61" customFormat="1" x14ac:dyDescent="0.2">
      <c r="A95" s="1"/>
      <c r="B95" s="2" t="s">
        <v>1280</v>
      </c>
      <c r="D95" s="2" t="s">
        <v>1162</v>
      </c>
      <c r="F95" s="1"/>
    </row>
    <row r="96" spans="1:14" s="61" customFormat="1" x14ac:dyDescent="0.2">
      <c r="A96" s="1"/>
      <c r="B96" s="2" t="s">
        <v>1281</v>
      </c>
      <c r="D96" s="24" t="s">
        <v>1163</v>
      </c>
      <c r="F96" s="1"/>
    </row>
    <row r="97" spans="1:6" s="61" customFormat="1" x14ac:dyDescent="0.2">
      <c r="A97" s="1"/>
      <c r="B97" s="2"/>
      <c r="D97" s="2"/>
      <c r="F97" s="1"/>
    </row>
    <row r="98" spans="1:6" s="61" customFormat="1" x14ac:dyDescent="0.2">
      <c r="A98" s="1"/>
      <c r="B98" s="2"/>
      <c r="D98" s="2"/>
      <c r="F98" s="1"/>
    </row>
    <row r="99" spans="1:6" s="61" customFormat="1" x14ac:dyDescent="0.2">
      <c r="A99" s="1"/>
      <c r="B99" s="2" t="s">
        <v>487</v>
      </c>
      <c r="D99" s="24" t="s">
        <v>1483</v>
      </c>
      <c r="F99" s="1"/>
    </row>
    <row r="100" spans="1:6" s="61" customFormat="1" x14ac:dyDescent="0.2">
      <c r="A100" s="1"/>
      <c r="B100" s="2" t="s">
        <v>1280</v>
      </c>
      <c r="D100" s="2" t="s">
        <v>1164</v>
      </c>
      <c r="E100" s="61" t="s">
        <v>549</v>
      </c>
      <c r="F100" s="1"/>
    </row>
    <row r="101" spans="1:6" s="61" customFormat="1" x14ac:dyDescent="0.2">
      <c r="A101" s="1"/>
      <c r="B101" s="2" t="s">
        <v>1281</v>
      </c>
      <c r="D101" s="2" t="s">
        <v>1165</v>
      </c>
      <c r="F101" s="1"/>
    </row>
    <row r="102" spans="1:6" s="61" customFormat="1" x14ac:dyDescent="0.2">
      <c r="A102" s="1"/>
      <c r="B102" s="2" t="s">
        <v>1282</v>
      </c>
      <c r="D102" s="2" t="s">
        <v>1166</v>
      </c>
      <c r="F102" s="1"/>
    </row>
    <row r="103" spans="1:6" s="61" customFormat="1" x14ac:dyDescent="0.2">
      <c r="A103" s="1"/>
      <c r="B103" s="2"/>
      <c r="C103" s="2"/>
      <c r="D103" s="38"/>
      <c r="F103" s="1"/>
    </row>
    <row r="104" spans="1:6" s="61" customFormat="1" x14ac:dyDescent="0.2">
      <c r="A104" s="1"/>
      <c r="B104" s="2"/>
      <c r="C104" s="2"/>
      <c r="D104" s="38"/>
      <c r="F104" s="1"/>
    </row>
    <row r="105" spans="1:6" x14ac:dyDescent="0.2">
      <c r="B105" s="69" t="s">
        <v>1985</v>
      </c>
      <c r="D105" s="42" t="s">
        <v>984</v>
      </c>
    </row>
    <row r="106" spans="1:6" x14ac:dyDescent="0.2">
      <c r="B106" s="27" t="s">
        <v>1536</v>
      </c>
      <c r="D106" s="2" t="s">
        <v>419</v>
      </c>
    </row>
    <row r="107" spans="1:6" x14ac:dyDescent="0.2">
      <c r="B107" s="27" t="s">
        <v>1537</v>
      </c>
      <c r="D107" s="2" t="s">
        <v>1877</v>
      </c>
    </row>
    <row r="108" spans="1:6" x14ac:dyDescent="0.2">
      <c r="B108" s="27" t="s">
        <v>1602</v>
      </c>
      <c r="D108" s="2" t="s">
        <v>1878</v>
      </c>
      <c r="E108" s="3" t="s">
        <v>1019</v>
      </c>
      <c r="F108" s="1" t="s">
        <v>1020</v>
      </c>
    </row>
    <row r="109" spans="1:6" x14ac:dyDescent="0.2">
      <c r="B109" s="27" t="s">
        <v>1603</v>
      </c>
      <c r="D109" s="2" t="s">
        <v>1879</v>
      </c>
      <c r="E109" s="3" t="s">
        <v>1022</v>
      </c>
    </row>
    <row r="110" spans="1:6" x14ac:dyDescent="0.2">
      <c r="B110" s="27" t="s">
        <v>1604</v>
      </c>
      <c r="D110" s="2" t="s">
        <v>1880</v>
      </c>
    </row>
    <row r="111" spans="1:6" x14ac:dyDescent="0.2">
      <c r="B111" s="27" t="s">
        <v>1594</v>
      </c>
      <c r="D111" s="2" t="s">
        <v>1881</v>
      </c>
      <c r="E111" s="3" t="s">
        <v>1021</v>
      </c>
    </row>
    <row r="112" spans="1:6" x14ac:dyDescent="0.2">
      <c r="B112" s="27" t="s">
        <v>1605</v>
      </c>
      <c r="D112" s="2" t="s">
        <v>2002</v>
      </c>
    </row>
    <row r="113" spans="2:5" x14ac:dyDescent="0.2">
      <c r="B113" s="27" t="s">
        <v>1606</v>
      </c>
      <c r="D113" s="2" t="s">
        <v>391</v>
      </c>
      <c r="E113" s="3" t="s">
        <v>838</v>
      </c>
    </row>
    <row r="114" spans="2:5" x14ac:dyDescent="0.2">
      <c r="B114" s="27" t="s">
        <v>1897</v>
      </c>
      <c r="D114" s="2" t="s">
        <v>420</v>
      </c>
      <c r="E114" s="3" t="s">
        <v>840</v>
      </c>
    </row>
    <row r="115" spans="2:5" x14ac:dyDescent="0.2">
      <c r="B115" s="27" t="s">
        <v>1914</v>
      </c>
      <c r="D115" s="2" t="s">
        <v>887</v>
      </c>
    </row>
    <row r="116" spans="2:5" x14ac:dyDescent="0.2">
      <c r="B116" s="27" t="s">
        <v>1969</v>
      </c>
      <c r="D116" s="2" t="s">
        <v>421</v>
      </c>
    </row>
    <row r="117" spans="2:5" x14ac:dyDescent="0.2">
      <c r="B117" s="27" t="s">
        <v>1917</v>
      </c>
      <c r="D117" s="2" t="s">
        <v>415</v>
      </c>
    </row>
    <row r="118" spans="2:5" x14ac:dyDescent="0.2">
      <c r="B118" s="27" t="s">
        <v>1976</v>
      </c>
      <c r="D118" s="2" t="s">
        <v>416</v>
      </c>
    </row>
    <row r="119" spans="2:5" x14ac:dyDescent="0.2">
      <c r="B119" s="27" t="s">
        <v>1980</v>
      </c>
      <c r="D119" s="2" t="s">
        <v>417</v>
      </c>
    </row>
    <row r="120" spans="2:5" x14ac:dyDescent="0.2">
      <c r="B120" s="27" t="s">
        <v>1984</v>
      </c>
      <c r="D120" s="2" t="s">
        <v>418</v>
      </c>
    </row>
    <row r="123" spans="2:5" x14ac:dyDescent="0.2">
      <c r="B123" s="30" t="s">
        <v>1365</v>
      </c>
      <c r="C123" s="18"/>
      <c r="D123" s="47" t="s">
        <v>1987</v>
      </c>
    </row>
    <row r="124" spans="2:5" x14ac:dyDescent="0.2">
      <c r="B124" s="26" t="s">
        <v>1280</v>
      </c>
      <c r="C124" s="12">
        <v>1</v>
      </c>
      <c r="D124" s="13" t="s">
        <v>104</v>
      </c>
    </row>
    <row r="125" spans="2:5" x14ac:dyDescent="0.2">
      <c r="B125" s="26" t="s">
        <v>1281</v>
      </c>
      <c r="C125" s="12">
        <v>2</v>
      </c>
      <c r="D125" s="13" t="s">
        <v>177</v>
      </c>
      <c r="E125" s="3" t="s">
        <v>178</v>
      </c>
    </row>
    <row r="126" spans="2:5" x14ac:dyDescent="0.2">
      <c r="B126" s="26" t="s">
        <v>1282</v>
      </c>
      <c r="C126" s="12">
        <v>3</v>
      </c>
      <c r="D126" s="13" t="s">
        <v>182</v>
      </c>
      <c r="E126" s="3" t="s">
        <v>180</v>
      </c>
    </row>
    <row r="127" spans="2:5" x14ac:dyDescent="0.2">
      <c r="B127" s="26" t="s">
        <v>1283</v>
      </c>
      <c r="C127" s="12">
        <v>4</v>
      </c>
      <c r="D127" s="13" t="s">
        <v>183</v>
      </c>
      <c r="E127" s="3" t="s">
        <v>179</v>
      </c>
    </row>
    <row r="128" spans="2:5" x14ac:dyDescent="0.2">
      <c r="B128" s="26" t="s">
        <v>1284</v>
      </c>
      <c r="C128" s="12">
        <v>5</v>
      </c>
      <c r="D128" s="13" t="s">
        <v>1988</v>
      </c>
      <c r="E128" s="3" t="s">
        <v>184</v>
      </c>
    </row>
    <row r="129" spans="2:6" x14ac:dyDescent="0.2">
      <c r="B129" s="26" t="s">
        <v>1285</v>
      </c>
      <c r="C129" s="12">
        <v>6</v>
      </c>
      <c r="D129" s="13" t="s">
        <v>181</v>
      </c>
      <c r="E129" s="3" t="s">
        <v>185</v>
      </c>
    </row>
    <row r="130" spans="2:6" x14ac:dyDescent="0.2">
      <c r="B130" s="26" t="s">
        <v>1286</v>
      </c>
      <c r="C130" s="12">
        <v>7</v>
      </c>
      <c r="D130" s="46" t="s">
        <v>2003</v>
      </c>
      <c r="E130" s="46"/>
    </row>
    <row r="131" spans="2:6" x14ac:dyDescent="0.2">
      <c r="B131" s="26" t="s">
        <v>1287</v>
      </c>
      <c r="C131" s="12">
        <v>8</v>
      </c>
      <c r="D131" s="13" t="s">
        <v>1989</v>
      </c>
      <c r="E131" s="3" t="s">
        <v>380</v>
      </c>
      <c r="F131" s="1" t="s">
        <v>1999</v>
      </c>
    </row>
    <row r="132" spans="2:6" x14ac:dyDescent="0.2">
      <c r="B132" s="26" t="s">
        <v>1288</v>
      </c>
      <c r="C132" s="12">
        <v>9</v>
      </c>
      <c r="D132" s="13" t="s">
        <v>1990</v>
      </c>
      <c r="E132" s="3" t="s">
        <v>1996</v>
      </c>
      <c r="F132" s="1" t="s">
        <v>2000</v>
      </c>
    </row>
    <row r="133" spans="2:6" x14ac:dyDescent="0.2">
      <c r="B133" s="26" t="s">
        <v>1289</v>
      </c>
      <c r="C133" s="12">
        <v>10</v>
      </c>
      <c r="D133" s="13" t="s">
        <v>1991</v>
      </c>
      <c r="E133" s="3" t="s">
        <v>187</v>
      </c>
      <c r="F133" s="1" t="s">
        <v>2001</v>
      </c>
    </row>
    <row r="134" spans="2:6" x14ac:dyDescent="0.2">
      <c r="B134" s="26" t="s">
        <v>1290</v>
      </c>
      <c r="C134" s="12">
        <v>11</v>
      </c>
      <c r="D134" s="13" t="s">
        <v>1992</v>
      </c>
      <c r="E134" s="3" t="s">
        <v>186</v>
      </c>
      <c r="F134" s="1" t="s">
        <v>2007</v>
      </c>
    </row>
    <row r="135" spans="2:6" x14ac:dyDescent="0.2">
      <c r="B135" s="26" t="s">
        <v>1291</v>
      </c>
      <c r="C135" s="12">
        <v>12</v>
      </c>
      <c r="D135" s="13" t="s">
        <v>1993</v>
      </c>
      <c r="E135" s="1" t="s">
        <v>760</v>
      </c>
    </row>
    <row r="136" spans="2:6" x14ac:dyDescent="0.2">
      <c r="B136" s="26" t="s">
        <v>1292</v>
      </c>
      <c r="C136" s="12">
        <v>13</v>
      </c>
      <c r="D136" s="13" t="s">
        <v>1994</v>
      </c>
      <c r="E136" s="1" t="s">
        <v>1997</v>
      </c>
    </row>
    <row r="137" spans="2:6" x14ac:dyDescent="0.2">
      <c r="B137" s="26" t="s">
        <v>1293</v>
      </c>
      <c r="C137" s="12">
        <v>14</v>
      </c>
      <c r="D137" s="13" t="s">
        <v>1995</v>
      </c>
      <c r="E137" s="1" t="s">
        <v>1998</v>
      </c>
    </row>
    <row r="140" spans="2:6" x14ac:dyDescent="0.2">
      <c r="B140" s="30" t="s">
        <v>1365</v>
      </c>
      <c r="C140" s="18"/>
      <c r="D140" s="47" t="s">
        <v>1001</v>
      </c>
    </row>
    <row r="141" spans="2:6" x14ac:dyDescent="0.2">
      <c r="B141" s="26" t="s">
        <v>1280</v>
      </c>
      <c r="C141" s="12">
        <v>38</v>
      </c>
      <c r="D141" s="13" t="s">
        <v>1227</v>
      </c>
    </row>
    <row r="142" spans="2:6" x14ac:dyDescent="0.2">
      <c r="B142" s="26" t="s">
        <v>1281</v>
      </c>
      <c r="C142" s="12" t="s">
        <v>1252</v>
      </c>
      <c r="D142" s="13" t="s">
        <v>1271</v>
      </c>
    </row>
    <row r="143" spans="2:6" x14ac:dyDescent="0.2">
      <c r="B143" s="26" t="s">
        <v>1282</v>
      </c>
      <c r="C143" s="12">
        <v>40</v>
      </c>
      <c r="D143" s="13" t="s">
        <v>1271</v>
      </c>
    </row>
    <row r="144" spans="2:6" x14ac:dyDescent="0.2">
      <c r="B144" s="26" t="s">
        <v>1283</v>
      </c>
      <c r="C144" s="12">
        <v>44</v>
      </c>
      <c r="D144" s="13" t="s">
        <v>1271</v>
      </c>
    </row>
    <row r="145" spans="2:5" x14ac:dyDescent="0.2">
      <c r="B145" s="26" t="s">
        <v>1284</v>
      </c>
      <c r="C145" s="12">
        <v>48</v>
      </c>
      <c r="D145" s="13" t="s">
        <v>1271</v>
      </c>
    </row>
    <row r="146" spans="2:5" x14ac:dyDescent="0.2">
      <c r="B146" s="26" t="s">
        <v>1285</v>
      </c>
      <c r="C146" s="12" t="s">
        <v>1251</v>
      </c>
      <c r="D146" s="13" t="s">
        <v>1003</v>
      </c>
    </row>
    <row r="147" spans="2:5" x14ac:dyDescent="0.2">
      <c r="B147" s="26" t="s">
        <v>1286</v>
      </c>
      <c r="C147" s="12">
        <v>50</v>
      </c>
      <c r="D147" s="13" t="s">
        <v>1003</v>
      </c>
    </row>
    <row r="148" spans="2:5" x14ac:dyDescent="0.2">
      <c r="B148" s="26" t="s">
        <v>1287</v>
      </c>
      <c r="C148" s="12">
        <v>54</v>
      </c>
      <c r="D148" s="13" t="s">
        <v>1003</v>
      </c>
    </row>
    <row r="149" spans="2:5" x14ac:dyDescent="0.2">
      <c r="B149" s="26" t="s">
        <v>1288</v>
      </c>
      <c r="C149" s="12">
        <v>58</v>
      </c>
      <c r="D149" s="13" t="s">
        <v>1003</v>
      </c>
    </row>
    <row r="150" spans="2:5" x14ac:dyDescent="0.2">
      <c r="B150" s="26" t="s">
        <v>1289</v>
      </c>
      <c r="C150" s="12" t="s">
        <v>1250</v>
      </c>
      <c r="D150" s="13" t="s">
        <v>1002</v>
      </c>
    </row>
    <row r="151" spans="2:5" x14ac:dyDescent="0.2">
      <c r="B151" s="26" t="s">
        <v>1290</v>
      </c>
      <c r="C151" s="12">
        <v>60</v>
      </c>
      <c r="D151" s="13" t="s">
        <v>1002</v>
      </c>
      <c r="E151" s="3">
        <v>0</v>
      </c>
    </row>
    <row r="152" spans="2:5" x14ac:dyDescent="0.2">
      <c r="B152" s="26" t="s">
        <v>1291</v>
      </c>
      <c r="C152" s="12">
        <v>64</v>
      </c>
      <c r="D152" s="13" t="s">
        <v>1248</v>
      </c>
    </row>
    <row r="153" spans="2:5" x14ac:dyDescent="0.2">
      <c r="B153" s="26" t="s">
        <v>1292</v>
      </c>
      <c r="C153" s="12">
        <v>68</v>
      </c>
      <c r="D153" s="13" t="s">
        <v>168</v>
      </c>
    </row>
    <row r="154" spans="2:5" x14ac:dyDescent="0.2">
      <c r="B154" s="26"/>
      <c r="C154" s="12"/>
      <c r="D154" s="13" t="s">
        <v>1004</v>
      </c>
    </row>
    <row r="155" spans="2:5" x14ac:dyDescent="0.2">
      <c r="B155" s="26"/>
      <c r="C155" s="12"/>
      <c r="D155" s="13" t="s">
        <v>1005</v>
      </c>
    </row>
    <row r="156" spans="2:5" x14ac:dyDescent="0.2">
      <c r="B156" s="26"/>
      <c r="C156" s="12"/>
      <c r="D156" s="13" t="s">
        <v>1009</v>
      </c>
    </row>
    <row r="157" spans="2:5" x14ac:dyDescent="0.2">
      <c r="B157" s="26" t="s">
        <v>1293</v>
      </c>
      <c r="C157" s="12" t="s">
        <v>1249</v>
      </c>
      <c r="D157" s="13" t="s">
        <v>168</v>
      </c>
    </row>
    <row r="158" spans="2:5" x14ac:dyDescent="0.2">
      <c r="D158" s="2" t="s">
        <v>1006</v>
      </c>
    </row>
    <row r="159" spans="2:5" x14ac:dyDescent="0.2">
      <c r="D159" s="2" t="s">
        <v>1006</v>
      </c>
    </row>
    <row r="160" spans="2:5" x14ac:dyDescent="0.2">
      <c r="D160" s="2" t="s">
        <v>1011</v>
      </c>
    </row>
    <row r="161" spans="1:6" x14ac:dyDescent="0.2">
      <c r="B161" s="33" t="s">
        <v>1294</v>
      </c>
      <c r="C161" s="1">
        <v>70</v>
      </c>
      <c r="D161" s="13" t="s">
        <v>168</v>
      </c>
    </row>
    <row r="162" spans="1:6" x14ac:dyDescent="0.2">
      <c r="D162" s="2" t="s">
        <v>1007</v>
      </c>
      <c r="E162" s="3" t="s">
        <v>1012</v>
      </c>
    </row>
    <row r="163" spans="1:6" x14ac:dyDescent="0.2">
      <c r="D163" s="2" t="s">
        <v>1008</v>
      </c>
      <c r="E163" s="3" t="s">
        <v>1013</v>
      </c>
    </row>
    <row r="164" spans="1:6" x14ac:dyDescent="0.2">
      <c r="D164" s="26" t="s">
        <v>1010</v>
      </c>
      <c r="E164" s="3" t="s">
        <v>350</v>
      </c>
    </row>
    <row r="167" spans="1:6" x14ac:dyDescent="0.2">
      <c r="B167" s="83" t="s">
        <v>29</v>
      </c>
      <c r="C167" s="7" t="s">
        <v>30</v>
      </c>
      <c r="D167" s="67" t="s">
        <v>1147</v>
      </c>
      <c r="E167" s="80" t="s">
        <v>556</v>
      </c>
      <c r="F167" s="7" t="s">
        <v>557</v>
      </c>
    </row>
    <row r="168" spans="1:6" x14ac:dyDescent="0.2">
      <c r="B168" s="7" t="s">
        <v>1564</v>
      </c>
      <c r="C168" s="7">
        <v>0</v>
      </c>
      <c r="D168" s="7" t="s">
        <v>319</v>
      </c>
      <c r="E168" s="8" t="s">
        <v>545</v>
      </c>
      <c r="F168" s="6"/>
    </row>
    <row r="169" spans="1:6" x14ac:dyDescent="0.2">
      <c r="A169" s="1">
        <v>1</v>
      </c>
      <c r="B169" s="7" t="s">
        <v>1565</v>
      </c>
      <c r="C169" s="7">
        <v>1</v>
      </c>
      <c r="D169" s="7" t="s">
        <v>320</v>
      </c>
      <c r="E169" s="8" t="s">
        <v>546</v>
      </c>
      <c r="F169" s="6" t="s">
        <v>554</v>
      </c>
    </row>
    <row r="170" spans="1:6" x14ac:dyDescent="0.2">
      <c r="A170" s="1">
        <v>2</v>
      </c>
      <c r="B170" s="7" t="s">
        <v>205</v>
      </c>
      <c r="C170" s="7">
        <v>2</v>
      </c>
      <c r="D170" s="7" t="s">
        <v>321</v>
      </c>
      <c r="E170" s="8" t="s">
        <v>238</v>
      </c>
      <c r="F170" s="6"/>
    </row>
    <row r="171" spans="1:6" x14ac:dyDescent="0.2">
      <c r="B171" s="7" t="s">
        <v>206</v>
      </c>
      <c r="C171" s="7">
        <v>3</v>
      </c>
      <c r="D171" s="7" t="s">
        <v>331</v>
      </c>
      <c r="E171" s="8" t="s">
        <v>32</v>
      </c>
      <c r="F171" s="6" t="s">
        <v>1815</v>
      </c>
    </row>
    <row r="172" spans="1:6" x14ac:dyDescent="0.2">
      <c r="B172" s="7" t="s">
        <v>188</v>
      </c>
      <c r="C172" s="7">
        <v>4</v>
      </c>
      <c r="D172" s="7" t="s">
        <v>329</v>
      </c>
      <c r="E172" s="8" t="s">
        <v>4</v>
      </c>
      <c r="F172" s="6"/>
    </row>
    <row r="173" spans="1:6" x14ac:dyDescent="0.2">
      <c r="B173" s="7" t="s">
        <v>189</v>
      </c>
      <c r="C173" s="7">
        <v>5</v>
      </c>
      <c r="D173" s="7" t="s">
        <v>2022</v>
      </c>
      <c r="E173" s="8"/>
      <c r="F173" s="6"/>
    </row>
    <row r="174" spans="1:6" x14ac:dyDescent="0.2">
      <c r="A174" s="1">
        <v>4</v>
      </c>
      <c r="B174" s="7" t="s">
        <v>190</v>
      </c>
      <c r="C174" s="7">
        <v>6</v>
      </c>
      <c r="D174" s="7" t="s">
        <v>322</v>
      </c>
      <c r="E174" s="8" t="s">
        <v>547</v>
      </c>
      <c r="F174" s="6"/>
    </row>
    <row r="175" spans="1:6" x14ac:dyDescent="0.2">
      <c r="A175" s="1">
        <v>8</v>
      </c>
      <c r="B175" s="7" t="s">
        <v>1566</v>
      </c>
      <c r="C175" s="7">
        <v>7</v>
      </c>
      <c r="D175" s="7" t="s">
        <v>323</v>
      </c>
      <c r="E175" s="8" t="s">
        <v>548</v>
      </c>
      <c r="F175" s="6" t="s">
        <v>1813</v>
      </c>
    </row>
    <row r="176" spans="1:6" x14ac:dyDescent="0.2">
      <c r="B176" s="7" t="s">
        <v>1567</v>
      </c>
      <c r="C176" s="7">
        <v>8</v>
      </c>
      <c r="D176" s="7" t="s">
        <v>324</v>
      </c>
      <c r="E176" s="8"/>
      <c r="F176" s="6"/>
    </row>
    <row r="177" spans="1:6" x14ac:dyDescent="0.2">
      <c r="B177" s="7" t="s">
        <v>1568</v>
      </c>
      <c r="C177" s="7">
        <v>9</v>
      </c>
      <c r="D177" s="7" t="s">
        <v>324</v>
      </c>
      <c r="E177" s="8"/>
      <c r="F177" s="6"/>
    </row>
    <row r="178" spans="1:6" x14ac:dyDescent="0.2">
      <c r="B178" s="7" t="s">
        <v>1569</v>
      </c>
      <c r="C178" s="7">
        <v>10</v>
      </c>
      <c r="D178" s="7" t="s">
        <v>324</v>
      </c>
      <c r="E178" s="8"/>
      <c r="F178" s="6"/>
    </row>
    <row r="179" spans="1:6" x14ac:dyDescent="0.2">
      <c r="B179" s="7" t="s">
        <v>1570</v>
      </c>
      <c r="C179" s="7">
        <v>11</v>
      </c>
      <c r="D179" s="7" t="s">
        <v>324</v>
      </c>
      <c r="E179" s="8"/>
      <c r="F179" s="6"/>
    </row>
    <row r="180" spans="1:6" x14ac:dyDescent="0.2">
      <c r="B180" s="7" t="s">
        <v>1571</v>
      </c>
      <c r="C180" s="7">
        <v>12</v>
      </c>
      <c r="D180" s="7" t="s">
        <v>324</v>
      </c>
      <c r="E180" s="8"/>
      <c r="F180" s="6"/>
    </row>
    <row r="181" spans="1:6" x14ac:dyDescent="0.2">
      <c r="B181" s="7" t="s">
        <v>1572</v>
      </c>
      <c r="C181" s="7">
        <v>13</v>
      </c>
      <c r="D181" s="7" t="s">
        <v>324</v>
      </c>
      <c r="E181" s="8"/>
      <c r="F181" s="6"/>
    </row>
    <row r="182" spans="1:6" x14ac:dyDescent="0.2">
      <c r="B182" s="7" t="s">
        <v>1573</v>
      </c>
      <c r="C182" s="7">
        <v>14</v>
      </c>
      <c r="D182" s="7" t="s">
        <v>324</v>
      </c>
      <c r="E182" s="8" t="s">
        <v>390</v>
      </c>
      <c r="F182" s="6"/>
    </row>
    <row r="183" spans="1:6" x14ac:dyDescent="0.2">
      <c r="B183" s="7" t="s">
        <v>1574</v>
      </c>
      <c r="C183" s="7">
        <v>15</v>
      </c>
      <c r="D183" s="7" t="s">
        <v>324</v>
      </c>
      <c r="E183" s="8" t="s">
        <v>390</v>
      </c>
      <c r="F183" s="6"/>
    </row>
    <row r="184" spans="1:6" x14ac:dyDescent="0.2">
      <c r="A184" s="1">
        <v>16</v>
      </c>
      <c r="B184" s="7" t="s">
        <v>1575</v>
      </c>
      <c r="C184" s="7">
        <v>16</v>
      </c>
      <c r="D184" s="7" t="s">
        <v>2030</v>
      </c>
      <c r="E184" s="8" t="s">
        <v>2035</v>
      </c>
      <c r="F184" s="6" t="s">
        <v>551</v>
      </c>
    </row>
    <row r="185" spans="1:6" x14ac:dyDescent="0.2">
      <c r="A185" s="1">
        <v>32</v>
      </c>
      <c r="B185" s="7" t="s">
        <v>1576</v>
      </c>
      <c r="C185" s="7">
        <v>17</v>
      </c>
      <c r="D185" s="7" t="s">
        <v>325</v>
      </c>
      <c r="E185" s="8"/>
      <c r="F185" s="6" t="s">
        <v>1845</v>
      </c>
    </row>
    <row r="186" spans="1:6" x14ac:dyDescent="0.2">
      <c r="B186" s="7" t="s">
        <v>191</v>
      </c>
      <c r="C186" s="7">
        <v>18</v>
      </c>
      <c r="D186" s="7" t="s">
        <v>240</v>
      </c>
      <c r="E186" s="8" t="s">
        <v>244</v>
      </c>
      <c r="F186" s="6"/>
    </row>
    <row r="187" spans="1:6" x14ac:dyDescent="0.2">
      <c r="B187" s="7" t="s">
        <v>192</v>
      </c>
      <c r="C187" s="7">
        <v>19</v>
      </c>
      <c r="D187" s="7" t="s">
        <v>241</v>
      </c>
      <c r="E187" s="8" t="s">
        <v>243</v>
      </c>
      <c r="F187" s="6"/>
    </row>
    <row r="188" spans="1:6" x14ac:dyDescent="0.2">
      <c r="B188" s="7" t="s">
        <v>239</v>
      </c>
      <c r="C188" s="7">
        <v>19</v>
      </c>
      <c r="D188" s="7" t="s">
        <v>242</v>
      </c>
      <c r="E188" s="8" t="s">
        <v>243</v>
      </c>
      <c r="F188" s="6"/>
    </row>
    <row r="189" spans="1:6" x14ac:dyDescent="0.2">
      <c r="B189" s="7" t="s">
        <v>193</v>
      </c>
      <c r="C189" s="7">
        <v>20</v>
      </c>
      <c r="D189" s="7" t="s">
        <v>326</v>
      </c>
      <c r="E189" s="8" t="s">
        <v>5</v>
      </c>
      <c r="F189" s="6"/>
    </row>
    <row r="190" spans="1:6" x14ac:dyDescent="0.2">
      <c r="B190" s="7" t="s">
        <v>194</v>
      </c>
      <c r="C190" s="7">
        <v>21</v>
      </c>
      <c r="D190" s="7" t="s">
        <v>326</v>
      </c>
      <c r="E190" s="8"/>
      <c r="F190" s="6"/>
    </row>
    <row r="191" spans="1:6" x14ac:dyDescent="0.2">
      <c r="B191" s="7" t="s">
        <v>195</v>
      </c>
      <c r="C191" s="7">
        <v>22</v>
      </c>
      <c r="D191" s="7" t="s">
        <v>326</v>
      </c>
      <c r="E191" s="8"/>
      <c r="F191" s="6"/>
    </row>
    <row r="192" spans="1:6" x14ac:dyDescent="0.2">
      <c r="B192" s="7" t="s">
        <v>196</v>
      </c>
      <c r="C192" s="7">
        <v>23</v>
      </c>
      <c r="D192" s="7" t="s">
        <v>326</v>
      </c>
      <c r="E192" s="8"/>
      <c r="F192" s="6"/>
    </row>
    <row r="193" spans="1:6" x14ac:dyDescent="0.2">
      <c r="B193" s="7" t="s">
        <v>197</v>
      </c>
      <c r="C193" s="7">
        <v>24</v>
      </c>
      <c r="D193" s="7" t="s">
        <v>326</v>
      </c>
      <c r="E193" s="8"/>
      <c r="F193" s="6"/>
    </row>
    <row r="194" spans="1:6" x14ac:dyDescent="0.2">
      <c r="B194" s="7" t="s">
        <v>198</v>
      </c>
      <c r="C194" s="7">
        <v>25</v>
      </c>
      <c r="D194" s="7" t="s">
        <v>326</v>
      </c>
      <c r="E194" s="8"/>
      <c r="F194" s="6"/>
    </row>
    <row r="195" spans="1:6" x14ac:dyDescent="0.2">
      <c r="A195" s="1">
        <v>64</v>
      </c>
      <c r="B195" s="7" t="s">
        <v>199</v>
      </c>
      <c r="C195" s="7">
        <v>26</v>
      </c>
      <c r="D195" s="7" t="s">
        <v>7</v>
      </c>
      <c r="E195" s="8" t="s">
        <v>587</v>
      </c>
      <c r="F195" s="6" t="s">
        <v>552</v>
      </c>
    </row>
    <row r="196" spans="1:6" x14ac:dyDescent="0.2">
      <c r="B196" s="7" t="s">
        <v>200</v>
      </c>
      <c r="C196" s="7">
        <v>27</v>
      </c>
      <c r="D196" s="7" t="s">
        <v>237</v>
      </c>
      <c r="E196" s="8" t="s">
        <v>330</v>
      </c>
      <c r="F196" s="6"/>
    </row>
    <row r="197" spans="1:6" x14ac:dyDescent="0.2">
      <c r="A197" s="1">
        <v>128</v>
      </c>
      <c r="B197" s="7" t="s">
        <v>201</v>
      </c>
      <c r="C197" s="7">
        <v>28</v>
      </c>
      <c r="D197" s="7" t="s">
        <v>328</v>
      </c>
      <c r="E197" s="8" t="s">
        <v>1964</v>
      </c>
      <c r="F197" s="6" t="s">
        <v>550</v>
      </c>
    </row>
    <row r="198" spans="1:6" x14ac:dyDescent="0.2">
      <c r="B198" s="7" t="s">
        <v>202</v>
      </c>
      <c r="C198" s="7">
        <v>29</v>
      </c>
      <c r="D198" s="7" t="s">
        <v>2024</v>
      </c>
      <c r="E198" s="8" t="s">
        <v>6</v>
      </c>
      <c r="F198" s="6" t="s">
        <v>553</v>
      </c>
    </row>
    <row r="199" spans="1:6" x14ac:dyDescent="0.2">
      <c r="B199" s="7" t="s">
        <v>203</v>
      </c>
      <c r="C199" s="7">
        <v>30</v>
      </c>
      <c r="D199" s="7" t="s">
        <v>2023</v>
      </c>
      <c r="E199" s="8"/>
      <c r="F199" s="6"/>
    </row>
    <row r="200" spans="1:6" x14ac:dyDescent="0.2">
      <c r="A200" s="1">
        <v>256</v>
      </c>
      <c r="B200" s="7" t="s">
        <v>204</v>
      </c>
      <c r="C200" s="7">
        <v>31</v>
      </c>
      <c r="D200" s="7" t="s">
        <v>327</v>
      </c>
      <c r="E200" s="8"/>
      <c r="F200" s="6" t="s">
        <v>1816</v>
      </c>
    </row>
    <row r="201" spans="1:6" x14ac:dyDescent="0.2">
      <c r="B201" s="2"/>
      <c r="C201" s="2"/>
      <c r="E201" s="46"/>
      <c r="F201" s="2"/>
    </row>
    <row r="202" spans="1:6" x14ac:dyDescent="0.2">
      <c r="B202" s="2"/>
      <c r="C202" s="2"/>
      <c r="E202" s="46"/>
    </row>
    <row r="203" spans="1:6" x14ac:dyDescent="0.2">
      <c r="B203" s="83" t="s">
        <v>42</v>
      </c>
      <c r="C203" s="7" t="s">
        <v>2</v>
      </c>
      <c r="D203" s="67" t="s">
        <v>1148</v>
      </c>
      <c r="E203" s="80" t="s">
        <v>556</v>
      </c>
      <c r="F203" s="7" t="s">
        <v>557</v>
      </c>
    </row>
    <row r="204" spans="1:6" x14ac:dyDescent="0.2">
      <c r="B204" s="81" t="s">
        <v>558</v>
      </c>
      <c r="C204" s="7">
        <v>0</v>
      </c>
      <c r="D204" s="81" t="s">
        <v>9</v>
      </c>
      <c r="E204" s="8"/>
      <c r="F204" s="6"/>
    </row>
    <row r="205" spans="1:6" x14ac:dyDescent="0.2">
      <c r="B205" s="81" t="s">
        <v>559</v>
      </c>
      <c r="C205" s="7">
        <v>1</v>
      </c>
      <c r="D205" s="81" t="s">
        <v>10</v>
      </c>
      <c r="E205" s="8"/>
      <c r="F205" s="6"/>
    </row>
    <row r="206" spans="1:6" x14ac:dyDescent="0.2">
      <c r="B206" s="81" t="s">
        <v>560</v>
      </c>
      <c r="C206" s="7">
        <v>2</v>
      </c>
      <c r="D206" s="81" t="s">
        <v>11</v>
      </c>
      <c r="E206" s="8"/>
      <c r="F206" s="6"/>
    </row>
    <row r="207" spans="1:6" x14ac:dyDescent="0.2">
      <c r="B207" s="81" t="s">
        <v>561</v>
      </c>
      <c r="C207" s="7">
        <v>3</v>
      </c>
      <c r="D207" s="81" t="s">
        <v>12</v>
      </c>
      <c r="E207" s="8"/>
      <c r="F207" s="6"/>
    </row>
    <row r="208" spans="1:6" x14ac:dyDescent="0.2">
      <c r="B208" s="81" t="s">
        <v>561</v>
      </c>
      <c r="C208" s="7">
        <v>4</v>
      </c>
      <c r="D208" s="81" t="s">
        <v>13</v>
      </c>
      <c r="E208" s="8"/>
      <c r="F208" s="6"/>
    </row>
    <row r="209" spans="2:6" x14ac:dyDescent="0.2">
      <c r="B209" s="81" t="s">
        <v>562</v>
      </c>
      <c r="C209" s="7">
        <v>5</v>
      </c>
      <c r="D209" s="81" t="s">
        <v>14</v>
      </c>
      <c r="E209" s="8"/>
      <c r="F209" s="6"/>
    </row>
    <row r="210" spans="2:6" x14ac:dyDescent="0.2">
      <c r="B210" s="81" t="s">
        <v>563</v>
      </c>
      <c r="C210" s="7">
        <v>6</v>
      </c>
      <c r="D210" s="81" t="s">
        <v>15</v>
      </c>
      <c r="E210" s="8"/>
      <c r="F210" s="6"/>
    </row>
    <row r="211" spans="2:6" x14ac:dyDescent="0.2">
      <c r="B211" s="81" t="s">
        <v>564</v>
      </c>
      <c r="C211" s="7">
        <v>7</v>
      </c>
      <c r="D211" s="81" t="s">
        <v>16</v>
      </c>
      <c r="E211" s="8"/>
      <c r="F211" s="6"/>
    </row>
    <row r="212" spans="2:6" x14ac:dyDescent="0.2">
      <c r="B212" s="81" t="s">
        <v>565</v>
      </c>
      <c r="C212" s="7">
        <v>8</v>
      </c>
      <c r="D212" s="81" t="s">
        <v>17</v>
      </c>
      <c r="E212" s="8" t="s">
        <v>581</v>
      </c>
      <c r="F212" s="6">
        <v>2</v>
      </c>
    </row>
    <row r="213" spans="2:6" x14ac:dyDescent="0.2">
      <c r="B213" s="81" t="s">
        <v>566</v>
      </c>
      <c r="C213" s="7">
        <v>9</v>
      </c>
      <c r="D213" s="81" t="s">
        <v>18</v>
      </c>
      <c r="E213" s="8" t="s">
        <v>581</v>
      </c>
      <c r="F213" s="6">
        <v>2</v>
      </c>
    </row>
    <row r="214" spans="2:6" x14ac:dyDescent="0.2">
      <c r="B214" s="81" t="s">
        <v>567</v>
      </c>
      <c r="C214" s="7">
        <v>10</v>
      </c>
      <c r="D214" s="81" t="s">
        <v>19</v>
      </c>
      <c r="E214" s="8" t="s">
        <v>580</v>
      </c>
      <c r="F214" s="6">
        <v>2</v>
      </c>
    </row>
    <row r="215" spans="2:6" x14ac:dyDescent="0.2">
      <c r="B215" s="81" t="s">
        <v>568</v>
      </c>
      <c r="C215" s="7">
        <v>11</v>
      </c>
      <c r="D215" s="81" t="s">
        <v>20</v>
      </c>
      <c r="E215" s="8" t="s">
        <v>579</v>
      </c>
      <c r="F215" s="6">
        <v>2</v>
      </c>
    </row>
    <row r="216" spans="2:6" x14ac:dyDescent="0.2">
      <c r="B216" s="81" t="s">
        <v>569</v>
      </c>
      <c r="C216" s="7">
        <v>12</v>
      </c>
      <c r="D216" s="81" t="s">
        <v>21</v>
      </c>
      <c r="E216" s="8" t="s">
        <v>41</v>
      </c>
      <c r="F216" s="6"/>
    </row>
    <row r="217" spans="2:6" x14ac:dyDescent="0.2">
      <c r="B217" s="81" t="s">
        <v>570</v>
      </c>
      <c r="C217" s="7">
        <v>13</v>
      </c>
      <c r="D217" s="81" t="s">
        <v>22</v>
      </c>
      <c r="E217" s="8"/>
      <c r="F217" s="6"/>
    </row>
    <row r="218" spans="2:6" x14ac:dyDescent="0.2">
      <c r="B218" s="81" t="s">
        <v>571</v>
      </c>
      <c r="C218" s="7">
        <v>14</v>
      </c>
      <c r="D218" s="81" t="s">
        <v>23</v>
      </c>
      <c r="E218" s="8"/>
      <c r="F218" s="6">
        <v>4</v>
      </c>
    </row>
    <row r="219" spans="2:6" x14ac:dyDescent="0.2">
      <c r="B219" s="81" t="s">
        <v>572</v>
      </c>
      <c r="C219" s="7">
        <v>15</v>
      </c>
      <c r="D219" s="81" t="s">
        <v>24</v>
      </c>
      <c r="E219" s="8"/>
      <c r="F219" s="6"/>
    </row>
    <row r="220" spans="2:6" x14ac:dyDescent="0.2">
      <c r="B220" s="81" t="s">
        <v>573</v>
      </c>
      <c r="C220" s="7">
        <v>16</v>
      </c>
      <c r="D220" s="81" t="s">
        <v>25</v>
      </c>
      <c r="E220" s="8" t="s">
        <v>577</v>
      </c>
      <c r="F220" s="6"/>
    </row>
    <row r="221" spans="2:6" x14ac:dyDescent="0.2">
      <c r="B221" s="81" t="s">
        <v>574</v>
      </c>
      <c r="C221" s="7">
        <v>17</v>
      </c>
      <c r="D221" s="81" t="s">
        <v>26</v>
      </c>
      <c r="E221" s="8" t="s">
        <v>577</v>
      </c>
      <c r="F221" s="6"/>
    </row>
    <row r="222" spans="2:6" x14ac:dyDescent="0.2">
      <c r="B222" s="81" t="s">
        <v>575</v>
      </c>
      <c r="C222" s="7">
        <v>18</v>
      </c>
      <c r="D222" s="81" t="s">
        <v>27</v>
      </c>
      <c r="E222" s="8" t="s">
        <v>578</v>
      </c>
      <c r="F222" s="6"/>
    </row>
    <row r="223" spans="2:6" x14ac:dyDescent="0.2">
      <c r="B223" s="81" t="s">
        <v>576</v>
      </c>
      <c r="C223" s="7">
        <v>19</v>
      </c>
      <c r="D223" s="81" t="s">
        <v>28</v>
      </c>
      <c r="E223" s="8" t="s">
        <v>8</v>
      </c>
      <c r="F223" s="6"/>
    </row>
    <row r="224" spans="2:6" x14ac:dyDescent="0.2">
      <c r="B224" s="38"/>
      <c r="C224" s="2"/>
      <c r="D224" s="38"/>
      <c r="E224" s="46"/>
    </row>
    <row r="225" spans="2:5" x14ac:dyDescent="0.2">
      <c r="B225" s="38"/>
      <c r="C225" s="2"/>
      <c r="D225" s="38"/>
      <c r="E225" s="46"/>
    </row>
    <row r="226" spans="2:5" x14ac:dyDescent="0.2">
      <c r="B226" s="38"/>
      <c r="C226" s="2"/>
      <c r="D226" s="38"/>
      <c r="E226" s="46"/>
    </row>
    <row r="227" spans="2:5" x14ac:dyDescent="0.2">
      <c r="B227" s="61"/>
      <c r="C227" s="61"/>
      <c r="D227" s="61"/>
    </row>
    <row r="228" spans="2:5" x14ac:dyDescent="0.2">
      <c r="B228" s="61"/>
      <c r="C228" s="61"/>
      <c r="D228" s="61"/>
    </row>
    <row r="229" spans="2:5" x14ac:dyDescent="0.2">
      <c r="B229" s="61"/>
      <c r="C229" s="61"/>
      <c r="D229" s="61"/>
    </row>
    <row r="230" spans="2:5" x14ac:dyDescent="0.2">
      <c r="B230" s="61"/>
      <c r="C230" s="61"/>
      <c r="D230" s="61"/>
    </row>
    <row r="231" spans="2:5" x14ac:dyDescent="0.2">
      <c r="B231" s="61"/>
      <c r="C231" s="61"/>
      <c r="D231" s="61"/>
    </row>
    <row r="232" spans="2:5" x14ac:dyDescent="0.2">
      <c r="B232" s="61"/>
      <c r="C232" s="61"/>
      <c r="D232" s="61"/>
    </row>
    <row r="233" spans="2:5" x14ac:dyDescent="0.2">
      <c r="B233" s="61"/>
      <c r="C233" s="61"/>
      <c r="D233" s="61"/>
    </row>
    <row r="234" spans="2:5" x14ac:dyDescent="0.2">
      <c r="B234" s="61"/>
      <c r="C234" s="61"/>
      <c r="D234" s="61"/>
    </row>
    <row r="235" spans="2:5" x14ac:dyDescent="0.2">
      <c r="B235" s="61"/>
      <c r="C235" s="61"/>
      <c r="D235" s="61"/>
    </row>
    <row r="236" spans="2:5" x14ac:dyDescent="0.2">
      <c r="B236" s="61"/>
      <c r="C236" s="61"/>
      <c r="D236" s="61"/>
    </row>
    <row r="237" spans="2:5" x14ac:dyDescent="0.2">
      <c r="B237" s="61"/>
      <c r="C237" s="61"/>
      <c r="D237" s="61"/>
    </row>
    <row r="238" spans="2:5" x14ac:dyDescent="0.2">
      <c r="B238" s="61"/>
      <c r="C238" s="61"/>
      <c r="D238" s="61"/>
    </row>
    <row r="239" spans="2:5" x14ac:dyDescent="0.2">
      <c r="B239" s="61"/>
      <c r="C239" s="61"/>
      <c r="D239" s="61"/>
    </row>
    <row r="240" spans="2:5" x14ac:dyDescent="0.2">
      <c r="B240" s="61"/>
      <c r="C240" s="61"/>
    </row>
  </sheetData>
  <phoneticPr fontId="2" type="noConversion"/>
  <hyperlinks>
    <hyperlink ref="D1" location="'pDRLG Level'!D21" display="   DRLGMap                               "/>
    <hyperlink ref="D48" location="'DRLG Preset'!D5" display="DRLGFile* pFile"/>
    <hyperlink ref="D74" location="'DRLG Preset'!D70" display="D2PresetUnitStrc* pFirst"/>
    <hyperlink ref="D5" location="'DRLG Preset'!D48" display="   DRLGFile                                 "/>
    <hyperlink ref="D4" location="'DRLG Preset'!D26" display="struct FileLevelPresetTable"/>
    <hyperlink ref="D26" location="'DRLG Preset'!D4" display="FileLvlprestTable* pLvlPrest"/>
    <hyperlink ref="D70" location="'DRLG Preset'!D74" display="   struct DRLG PresetUnits                 "/>
    <hyperlink ref="D69" location="'DRLG Preset'!D85" display="  struct DRLGSubGroupStrc"/>
    <hyperlink ref="D85" location="'DRLG Preset'!D69" display="pSubstGroups"/>
    <hyperlink ref="D94" location="'DRLG Preset'!D81" display="    DRLGMapAi* pMapAi; "/>
    <hyperlink ref="D96" location="'DRLG Preset'!D99" display="struct DRLGFilePathPositionStrc"/>
    <hyperlink ref="D99" location="'DRLG Preset'!D96" display="DRLGFilePathPosition* pPosition;"/>
    <hyperlink ref="D81" location="'DRLG Preset'!D94" display="struct DRLGMapAiStrc"/>
  </hyperlinks>
  <pageMargins left="0.75" right="0.75" top="1" bottom="1" header="0.5" footer="0.5"/>
  <pageSetup orientation="portrait" r:id="rId1"/>
  <headerFooter alignWithMargins="0"/>
  <ignoredErrors>
    <ignoredError sqref="B105:B161 B2:B93 B95:B10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showGridLines="0" topLeftCell="A160" workbookViewId="0">
      <selection activeCell="G206" sqref="G206"/>
    </sheetView>
  </sheetViews>
  <sheetFormatPr defaultRowHeight="11.25" x14ac:dyDescent="0.2"/>
  <cols>
    <col min="1" max="1" width="2" style="71" customWidth="1"/>
    <col min="2" max="2" width="10" style="27" customWidth="1"/>
    <col min="3" max="3" width="2" style="27" customWidth="1"/>
    <col min="4" max="4" width="52.85546875" style="2" bestFit="1" customWidth="1"/>
    <col min="5" max="5" width="63.85546875" style="61" bestFit="1" customWidth="1"/>
    <col min="6" max="6" width="39.42578125" style="70" bestFit="1" customWidth="1"/>
    <col min="7" max="16384" width="9.140625" style="70"/>
  </cols>
  <sheetData>
    <row r="1" spans="2:8" s="2" customFormat="1" x14ac:dyDescent="0.2">
      <c r="B1" s="30" t="s">
        <v>1691</v>
      </c>
      <c r="D1" s="35" t="s">
        <v>787</v>
      </c>
      <c r="E1" s="37"/>
      <c r="F1" s="35" t="s">
        <v>787</v>
      </c>
      <c r="G1" s="2" t="str">
        <f t="shared" ref="G1:G43" si="0">"// "&amp;B1</f>
        <v>// sizeof 0x30</v>
      </c>
    </row>
    <row r="2" spans="2:8" s="2" customFormat="1" x14ac:dyDescent="0.2">
      <c r="B2" s="26" t="s">
        <v>1280</v>
      </c>
      <c r="D2" s="13" t="s">
        <v>1834</v>
      </c>
      <c r="E2" s="37"/>
      <c r="F2" s="13" t="s">
        <v>1834</v>
      </c>
      <c r="G2" s="2" t="str">
        <f t="shared" si="0"/>
        <v>// +00</v>
      </c>
    </row>
    <row r="3" spans="2:8" s="2" customFormat="1" x14ac:dyDescent="0.2">
      <c r="B3" s="26" t="s">
        <v>1281</v>
      </c>
      <c r="D3" s="13" t="s">
        <v>1835</v>
      </c>
      <c r="E3" s="37"/>
      <c r="F3" s="13" t="s">
        <v>1835</v>
      </c>
      <c r="G3" s="2" t="str">
        <f t="shared" si="0"/>
        <v>// +04</v>
      </c>
    </row>
    <row r="4" spans="2:8" s="2" customFormat="1" x14ac:dyDescent="0.2">
      <c r="B4" s="26" t="s">
        <v>1282</v>
      </c>
      <c r="D4" s="13" t="s">
        <v>1165</v>
      </c>
      <c r="E4" s="37"/>
      <c r="F4" s="13" t="s">
        <v>1165</v>
      </c>
      <c r="G4" s="2" t="str">
        <f t="shared" si="0"/>
        <v>// +08</v>
      </c>
    </row>
    <row r="5" spans="2:8" s="2" customFormat="1" x14ac:dyDescent="0.2">
      <c r="B5" s="26" t="s">
        <v>1283</v>
      </c>
      <c r="D5" s="13" t="s">
        <v>1166</v>
      </c>
      <c r="E5" s="37"/>
      <c r="F5" s="13" t="s">
        <v>1166</v>
      </c>
      <c r="G5" s="2" t="str">
        <f t="shared" si="0"/>
        <v>// +0C</v>
      </c>
    </row>
    <row r="6" spans="2:8" s="2" customFormat="1" x14ac:dyDescent="0.2">
      <c r="B6" s="26" t="s">
        <v>1284</v>
      </c>
      <c r="D6" s="32" t="s">
        <v>997</v>
      </c>
      <c r="E6" s="37"/>
      <c r="F6" s="32" t="s">
        <v>997</v>
      </c>
      <c r="G6" s="2" t="str">
        <f t="shared" si="0"/>
        <v>// +10</v>
      </c>
    </row>
    <row r="7" spans="2:8" s="2" customFormat="1" x14ac:dyDescent="0.2">
      <c r="B7" s="26" t="s">
        <v>1285</v>
      </c>
      <c r="D7" s="23" t="s">
        <v>1692</v>
      </c>
      <c r="E7" s="37"/>
      <c r="F7" s="23" t="s">
        <v>1692</v>
      </c>
      <c r="G7" s="2" t="str">
        <f t="shared" si="0"/>
        <v>// +14</v>
      </c>
    </row>
    <row r="8" spans="2:8" s="2" customFormat="1" x14ac:dyDescent="0.2">
      <c r="B8" s="26" t="s">
        <v>1286</v>
      </c>
      <c r="D8" s="23" t="s">
        <v>1693</v>
      </c>
      <c r="E8" s="37"/>
      <c r="F8" s="23" t="s">
        <v>1693</v>
      </c>
      <c r="G8" s="2" t="str">
        <f t="shared" si="0"/>
        <v>// +18</v>
      </c>
    </row>
    <row r="9" spans="2:8" s="2" customFormat="1" x14ac:dyDescent="0.2">
      <c r="B9" s="26" t="s">
        <v>1287</v>
      </c>
      <c r="D9" s="13" t="s">
        <v>286</v>
      </c>
      <c r="E9" s="37"/>
      <c r="F9" s="13" t="s">
        <v>286</v>
      </c>
      <c r="G9" s="2" t="str">
        <f t="shared" si="0"/>
        <v>// +1C</v>
      </c>
    </row>
    <row r="10" spans="2:8" s="2" customFormat="1" x14ac:dyDescent="0.2">
      <c r="B10" s="26" t="s">
        <v>1288</v>
      </c>
      <c r="D10" s="13" t="s">
        <v>793</v>
      </c>
      <c r="E10" s="37" t="s">
        <v>1952</v>
      </c>
      <c r="F10" s="13" t="s">
        <v>793</v>
      </c>
      <c r="G10" s="2" t="str">
        <f t="shared" si="0"/>
        <v>// +20</v>
      </c>
      <c r="H10" s="37" t="s">
        <v>1952</v>
      </c>
    </row>
    <row r="11" spans="2:8" s="2" customFormat="1" x14ac:dyDescent="0.2">
      <c r="B11" s="26" t="s">
        <v>1289</v>
      </c>
      <c r="D11" s="13" t="s">
        <v>45</v>
      </c>
      <c r="E11" s="37" t="s">
        <v>291</v>
      </c>
      <c r="F11" s="13" t="s">
        <v>45</v>
      </c>
      <c r="G11" s="2" t="str">
        <f t="shared" si="0"/>
        <v>// +24</v>
      </c>
      <c r="H11" s="37" t="s">
        <v>291</v>
      </c>
    </row>
    <row r="12" spans="2:8" s="2" customFormat="1" x14ac:dyDescent="0.2">
      <c r="B12" s="26" t="s">
        <v>1290</v>
      </c>
      <c r="D12" s="13" t="s">
        <v>44</v>
      </c>
      <c r="E12" s="37" t="s">
        <v>290</v>
      </c>
      <c r="F12" s="13" t="s">
        <v>44</v>
      </c>
      <c r="G12" s="2" t="str">
        <f t="shared" si="0"/>
        <v>// +28</v>
      </c>
      <c r="H12" s="37" t="s">
        <v>290</v>
      </c>
    </row>
    <row r="13" spans="2:8" s="2" customFormat="1" x14ac:dyDescent="0.2">
      <c r="B13" s="26" t="s">
        <v>1291</v>
      </c>
      <c r="D13" s="13" t="s">
        <v>43</v>
      </c>
      <c r="E13" s="37" t="s">
        <v>290</v>
      </c>
      <c r="F13" s="13" t="s">
        <v>43</v>
      </c>
      <c r="G13" s="2" t="str">
        <f t="shared" si="0"/>
        <v>// +2C</v>
      </c>
      <c r="H13" s="37" t="s">
        <v>290</v>
      </c>
    </row>
    <row r="14" spans="2:8" s="2" customFormat="1" x14ac:dyDescent="0.2">
      <c r="B14" s="26"/>
      <c r="D14" s="46"/>
      <c r="E14" s="1"/>
      <c r="G14" s="2" t="str">
        <f t="shared" si="0"/>
        <v xml:space="preserve">// </v>
      </c>
    </row>
    <row r="15" spans="2:8" s="2" customFormat="1" x14ac:dyDescent="0.2">
      <c r="D15" s="46"/>
      <c r="E15" s="1"/>
      <c r="G15" s="2" t="str">
        <f t="shared" si="0"/>
        <v xml:space="preserve">// </v>
      </c>
    </row>
    <row r="16" spans="2:8" s="2" customFormat="1" x14ac:dyDescent="0.2">
      <c r="B16" s="27" t="s">
        <v>429</v>
      </c>
      <c r="D16" s="24" t="s">
        <v>1114</v>
      </c>
      <c r="E16" s="72"/>
      <c r="F16" s="24" t="s">
        <v>1114</v>
      </c>
      <c r="G16" s="2" t="str">
        <f t="shared" si="0"/>
        <v>// sizeof 0x60</v>
      </c>
    </row>
    <row r="17" spans="2:8" s="2" customFormat="1" x14ac:dyDescent="0.2">
      <c r="B17" s="26" t="s">
        <v>1280</v>
      </c>
      <c r="D17" s="2" t="s">
        <v>1032</v>
      </c>
      <c r="E17" s="12" t="s">
        <v>1503</v>
      </c>
      <c r="F17" s="2" t="s">
        <v>1032</v>
      </c>
      <c r="G17" s="2" t="str">
        <f t="shared" si="0"/>
        <v>// +00</v>
      </c>
      <c r="H17" s="12" t="s">
        <v>1503</v>
      </c>
    </row>
    <row r="18" spans="2:8" s="2" customFormat="1" x14ac:dyDescent="0.2">
      <c r="B18" s="26" t="s">
        <v>1281</v>
      </c>
      <c r="D18" s="2" t="s">
        <v>1181</v>
      </c>
      <c r="E18" s="12" t="s">
        <v>1504</v>
      </c>
      <c r="F18" s="2" t="s">
        <v>1181</v>
      </c>
      <c r="G18" s="2" t="str">
        <f t="shared" si="0"/>
        <v>// +04</v>
      </c>
      <c r="H18" s="12" t="s">
        <v>1504</v>
      </c>
    </row>
    <row r="19" spans="2:8" s="2" customFormat="1" x14ac:dyDescent="0.2">
      <c r="B19" s="27"/>
      <c r="D19" s="2" t="s">
        <v>1025</v>
      </c>
      <c r="E19" s="73"/>
      <c r="F19" s="2" t="s">
        <v>1025</v>
      </c>
      <c r="G19" s="2" t="str">
        <f t="shared" si="0"/>
        <v xml:space="preserve">// </v>
      </c>
      <c r="H19" s="73"/>
    </row>
    <row r="20" spans="2:8" s="2" customFormat="1" x14ac:dyDescent="0.2">
      <c r="B20" s="27"/>
      <c r="D20" s="2" t="s">
        <v>1026</v>
      </c>
      <c r="E20" s="12"/>
      <c r="F20" s="2" t="s">
        <v>1026</v>
      </c>
      <c r="G20" s="2" t="str">
        <f t="shared" si="0"/>
        <v xml:space="preserve">// </v>
      </c>
      <c r="H20" s="12"/>
    </row>
    <row r="21" spans="2:8" s="2" customFormat="1" x14ac:dyDescent="0.2">
      <c r="B21" s="27" t="s">
        <v>1694</v>
      </c>
      <c r="D21" s="2" t="s">
        <v>1033</v>
      </c>
      <c r="E21" s="12"/>
      <c r="F21" s="2" t="s">
        <v>1033</v>
      </c>
      <c r="G21" s="2" t="str">
        <f t="shared" si="0"/>
        <v>// +06</v>
      </c>
      <c r="H21" s="12"/>
    </row>
    <row r="22" spans="2:8" s="2" customFormat="1" x14ac:dyDescent="0.2">
      <c r="B22" s="27" t="s">
        <v>909</v>
      </c>
      <c r="D22" s="2" t="s">
        <v>1034</v>
      </c>
      <c r="E22" s="12"/>
      <c r="F22" s="2" t="s">
        <v>1034</v>
      </c>
      <c r="G22" s="2" t="str">
        <f t="shared" si="0"/>
        <v>// +07</v>
      </c>
      <c r="H22" s="12"/>
    </row>
    <row r="23" spans="2:8" s="2" customFormat="1" x14ac:dyDescent="0.2">
      <c r="B23" s="27" t="s">
        <v>1694</v>
      </c>
      <c r="D23" s="24" t="s">
        <v>1035</v>
      </c>
      <c r="E23" s="12"/>
      <c r="F23" s="24" t="s">
        <v>1035</v>
      </c>
      <c r="G23" s="2" t="str">
        <f t="shared" si="0"/>
        <v>// +06</v>
      </c>
      <c r="H23" s="12"/>
    </row>
    <row r="24" spans="2:8" s="2" customFormat="1" x14ac:dyDescent="0.2">
      <c r="B24" s="26" t="s">
        <v>1282</v>
      </c>
      <c r="D24" s="2" t="s">
        <v>1036</v>
      </c>
      <c r="E24" s="12" t="s">
        <v>1509</v>
      </c>
      <c r="F24" s="2" t="s">
        <v>1036</v>
      </c>
      <c r="G24" s="2" t="str">
        <f t="shared" si="0"/>
        <v>// +08</v>
      </c>
      <c r="H24" s="12" t="s">
        <v>1509</v>
      </c>
    </row>
    <row r="25" spans="2:8" s="2" customFormat="1" x14ac:dyDescent="0.2">
      <c r="B25" s="26" t="s">
        <v>1283</v>
      </c>
      <c r="D25" s="2" t="s">
        <v>1037</v>
      </c>
      <c r="E25" s="12" t="s">
        <v>1505</v>
      </c>
      <c r="F25" s="2" t="s">
        <v>1037</v>
      </c>
      <c r="G25" s="2" t="str">
        <f t="shared" si="0"/>
        <v>// +0C</v>
      </c>
      <c r="H25" s="12" t="s">
        <v>1505</v>
      </c>
    </row>
    <row r="26" spans="2:8" s="2" customFormat="1" x14ac:dyDescent="0.2">
      <c r="B26" s="26" t="s">
        <v>1284</v>
      </c>
      <c r="D26" s="2" t="s">
        <v>1038</v>
      </c>
      <c r="E26" s="1"/>
      <c r="F26" s="2" t="s">
        <v>1038</v>
      </c>
      <c r="G26" s="2" t="str">
        <f t="shared" si="0"/>
        <v>// +10</v>
      </c>
      <c r="H26" s="1"/>
    </row>
    <row r="27" spans="2:8" s="2" customFormat="1" x14ac:dyDescent="0.2">
      <c r="B27" s="26" t="s">
        <v>1285</v>
      </c>
      <c r="D27" s="2" t="s">
        <v>1039</v>
      </c>
      <c r="E27" s="1" t="s">
        <v>1506</v>
      </c>
      <c r="F27" s="2" t="s">
        <v>1039</v>
      </c>
      <c r="G27" s="2" t="str">
        <f t="shared" si="0"/>
        <v>// +14</v>
      </c>
      <c r="H27" s="1" t="s">
        <v>1506</v>
      </c>
    </row>
    <row r="28" spans="2:8" s="2" customFormat="1" x14ac:dyDescent="0.2">
      <c r="B28" s="26" t="s">
        <v>1286</v>
      </c>
      <c r="D28" s="2" t="s">
        <v>1040</v>
      </c>
      <c r="E28" s="1"/>
      <c r="F28" s="2" t="s">
        <v>1040</v>
      </c>
      <c r="G28" s="2" t="str">
        <f t="shared" si="0"/>
        <v>// +18</v>
      </c>
      <c r="H28" s="1"/>
    </row>
    <row r="29" spans="2:8" s="2" customFormat="1" x14ac:dyDescent="0.2">
      <c r="B29" s="26" t="s">
        <v>1287</v>
      </c>
      <c r="D29" s="2" t="s">
        <v>1041</v>
      </c>
      <c r="E29" s="1"/>
      <c r="F29" s="2" t="s">
        <v>1041</v>
      </c>
      <c r="G29" s="2" t="str">
        <f t="shared" si="0"/>
        <v>// +1C</v>
      </c>
      <c r="H29" s="1"/>
    </row>
    <row r="30" spans="2:8" s="2" customFormat="1" x14ac:dyDescent="0.2">
      <c r="B30" s="26" t="s">
        <v>1288</v>
      </c>
      <c r="D30" s="2" t="s">
        <v>1025</v>
      </c>
      <c r="E30" s="1" t="s">
        <v>1049</v>
      </c>
      <c r="F30" s="2" t="s">
        <v>1025</v>
      </c>
      <c r="G30" s="2" t="str">
        <f t="shared" si="0"/>
        <v>// +20</v>
      </c>
      <c r="H30" s="1" t="s">
        <v>1049</v>
      </c>
    </row>
    <row r="31" spans="2:8" s="2" customFormat="1" x14ac:dyDescent="0.2">
      <c r="B31" s="27"/>
      <c r="D31" s="2" t="s">
        <v>1027</v>
      </c>
      <c r="E31" s="1"/>
      <c r="F31" s="2" t="s">
        <v>1027</v>
      </c>
      <c r="G31" s="2" t="str">
        <f t="shared" si="0"/>
        <v xml:space="preserve">// </v>
      </c>
      <c r="H31" s="1"/>
    </row>
    <row r="32" spans="2:8" s="2" customFormat="1" x14ac:dyDescent="0.2">
      <c r="B32" s="27"/>
      <c r="D32" s="2" t="s">
        <v>1028</v>
      </c>
      <c r="E32" s="1"/>
      <c r="F32" s="2" t="s">
        <v>1028</v>
      </c>
      <c r="G32" s="2" t="str">
        <f t="shared" si="0"/>
        <v xml:space="preserve">// </v>
      </c>
      <c r="H32" s="1"/>
    </row>
    <row r="33" spans="1:8" s="2" customFormat="1" x14ac:dyDescent="0.2">
      <c r="B33" s="26" t="s">
        <v>1289</v>
      </c>
      <c r="D33" s="2" t="s">
        <v>1042</v>
      </c>
      <c r="E33" s="1"/>
      <c r="F33" s="2" t="s">
        <v>1042</v>
      </c>
      <c r="G33" s="2" t="str">
        <f t="shared" si="0"/>
        <v>// +24</v>
      </c>
      <c r="H33" s="1"/>
    </row>
    <row r="34" spans="1:8" s="2" customFormat="1" x14ac:dyDescent="0.2">
      <c r="B34" s="26" t="s">
        <v>1290</v>
      </c>
      <c r="D34" s="24" t="s">
        <v>1048</v>
      </c>
      <c r="E34" s="1"/>
      <c r="F34" s="24" t="s">
        <v>1048</v>
      </c>
      <c r="G34" s="2" t="str">
        <f t="shared" si="0"/>
        <v>// +28</v>
      </c>
      <c r="H34" s="1"/>
    </row>
    <row r="35" spans="1:8" s="2" customFormat="1" x14ac:dyDescent="0.2">
      <c r="B35" s="26" t="s">
        <v>1030</v>
      </c>
      <c r="D35" s="2" t="s">
        <v>1031</v>
      </c>
      <c r="E35" s="1"/>
      <c r="F35" s="2" t="s">
        <v>1031</v>
      </c>
      <c r="G35" s="2" t="str">
        <f t="shared" si="0"/>
        <v>// +41</v>
      </c>
      <c r="H35" s="1"/>
    </row>
    <row r="36" spans="1:8" s="2" customFormat="1" x14ac:dyDescent="0.2">
      <c r="B36" s="26" t="s">
        <v>1298</v>
      </c>
      <c r="D36" s="2" t="s">
        <v>1025</v>
      </c>
      <c r="E36" s="1"/>
      <c r="F36" s="2" t="s">
        <v>1025</v>
      </c>
      <c r="G36" s="2" t="str">
        <f t="shared" si="0"/>
        <v>// +48</v>
      </c>
      <c r="H36" s="1"/>
    </row>
    <row r="37" spans="1:8" s="2" customFormat="1" x14ac:dyDescent="0.2">
      <c r="B37" s="27"/>
      <c r="D37" s="2" t="s">
        <v>1043</v>
      </c>
      <c r="E37" s="1"/>
      <c r="F37" s="2" t="s">
        <v>1043</v>
      </c>
      <c r="G37" s="2" t="str">
        <f t="shared" si="0"/>
        <v xml:space="preserve">// </v>
      </c>
      <c r="H37" s="1"/>
    </row>
    <row r="38" spans="1:8" s="2" customFormat="1" x14ac:dyDescent="0.2">
      <c r="B38" s="27"/>
      <c r="D38" s="24" t="s">
        <v>1029</v>
      </c>
      <c r="E38" s="1" t="s">
        <v>1507</v>
      </c>
      <c r="F38" s="24" t="s">
        <v>1029</v>
      </c>
      <c r="G38" s="2" t="str">
        <f t="shared" si="0"/>
        <v xml:space="preserve">// </v>
      </c>
      <c r="H38" s="1" t="s">
        <v>1507</v>
      </c>
    </row>
    <row r="39" spans="1:8" s="2" customFormat="1" x14ac:dyDescent="0.2">
      <c r="B39" s="26" t="s">
        <v>1299</v>
      </c>
      <c r="D39" s="2" t="s">
        <v>1046</v>
      </c>
      <c r="E39" s="1" t="s">
        <v>1508</v>
      </c>
      <c r="F39" s="2" t="s">
        <v>1046</v>
      </c>
      <c r="G39" s="2" t="str">
        <f t="shared" si="0"/>
        <v>// +4C</v>
      </c>
      <c r="H39" s="1" t="s">
        <v>1508</v>
      </c>
    </row>
    <row r="40" spans="1:8" s="2" customFormat="1" x14ac:dyDescent="0.2">
      <c r="B40" s="26" t="s">
        <v>1300</v>
      </c>
      <c r="D40" s="2" t="s">
        <v>1047</v>
      </c>
      <c r="E40" s="1"/>
      <c r="F40" s="2" t="s">
        <v>1047</v>
      </c>
      <c r="G40" s="2" t="str">
        <f t="shared" si="0"/>
        <v>// +50</v>
      </c>
      <c r="H40" s="1"/>
    </row>
    <row r="41" spans="1:8" s="2" customFormat="1" x14ac:dyDescent="0.2">
      <c r="B41" s="26" t="s">
        <v>1301</v>
      </c>
      <c r="D41" s="2" t="s">
        <v>1198</v>
      </c>
      <c r="E41" s="1"/>
      <c r="F41" s="2" t="s">
        <v>1198</v>
      </c>
      <c r="G41" s="2" t="str">
        <f t="shared" si="0"/>
        <v>// +54</v>
      </c>
      <c r="H41" s="1"/>
    </row>
    <row r="42" spans="1:8" s="2" customFormat="1" x14ac:dyDescent="0.2">
      <c r="B42" s="26" t="s">
        <v>1302</v>
      </c>
      <c r="D42" s="2" t="s">
        <v>1044</v>
      </c>
      <c r="E42" s="1"/>
      <c r="F42" s="2" t="s">
        <v>1044</v>
      </c>
      <c r="G42" s="2" t="str">
        <f t="shared" si="0"/>
        <v>// +58</v>
      </c>
      <c r="H42" s="1"/>
    </row>
    <row r="43" spans="1:8" s="2" customFormat="1" x14ac:dyDescent="0.2">
      <c r="B43" s="27" t="s">
        <v>1303</v>
      </c>
      <c r="D43" s="2" t="s">
        <v>1045</v>
      </c>
      <c r="E43" s="1"/>
      <c r="F43" s="2" t="s">
        <v>1045</v>
      </c>
      <c r="G43" s="2" t="str">
        <f t="shared" si="0"/>
        <v>// +5C</v>
      </c>
    </row>
    <row r="46" spans="1:8" s="2" customFormat="1" x14ac:dyDescent="0.2">
      <c r="A46" s="30"/>
      <c r="D46" s="24" t="s">
        <v>2013</v>
      </c>
    </row>
    <row r="47" spans="1:8" s="2" customFormat="1" x14ac:dyDescent="0.2">
      <c r="A47" s="26"/>
      <c r="B47" s="2" t="s">
        <v>1813</v>
      </c>
      <c r="D47" s="2" t="s">
        <v>2014</v>
      </c>
    </row>
    <row r="48" spans="1:8" s="2" customFormat="1" x14ac:dyDescent="0.2">
      <c r="A48" s="26"/>
      <c r="B48" s="2" t="s">
        <v>1814</v>
      </c>
      <c r="D48" s="38" t="s">
        <v>2015</v>
      </c>
    </row>
    <row r="49" spans="1:9" s="2" customFormat="1" x14ac:dyDescent="0.2">
      <c r="A49" s="26"/>
      <c r="B49" s="2" t="s">
        <v>1815</v>
      </c>
      <c r="D49" s="2" t="s">
        <v>2016</v>
      </c>
    </row>
    <row r="50" spans="1:9" s="2" customFormat="1" x14ac:dyDescent="0.2">
      <c r="B50" s="2" t="s">
        <v>1816</v>
      </c>
      <c r="D50" s="2" t="s">
        <v>2017</v>
      </c>
    </row>
    <row r="51" spans="1:9" s="2" customFormat="1" x14ac:dyDescent="0.2">
      <c r="B51" s="2" t="s">
        <v>1121</v>
      </c>
      <c r="D51" s="2" t="s">
        <v>2018</v>
      </c>
    </row>
    <row r="52" spans="1:9" s="2" customFormat="1" x14ac:dyDescent="0.2"/>
    <row r="53" spans="1:9" s="2" customFormat="1" x14ac:dyDescent="0.2">
      <c r="D53" s="46"/>
    </row>
    <row r="54" spans="1:9" s="2" customFormat="1" x14ac:dyDescent="0.2">
      <c r="A54" s="30"/>
      <c r="B54" s="19"/>
      <c r="D54" s="35" t="s">
        <v>1710</v>
      </c>
    </row>
    <row r="55" spans="1:9" s="2" customFormat="1" x14ac:dyDescent="0.2">
      <c r="A55" s="30"/>
      <c r="B55" s="26" t="s">
        <v>1134</v>
      </c>
      <c r="D55" s="13" t="s">
        <v>1135</v>
      </c>
      <c r="E55" s="2" t="s">
        <v>1140</v>
      </c>
      <c r="F55" s="13" t="s">
        <v>1135</v>
      </c>
      <c r="G55" s="2" t="str">
        <f>" = "&amp;B55&amp;","</f>
        <v xml:space="preserve"> = 00000001,</v>
      </c>
      <c r="I55" s="2" t="s">
        <v>1140</v>
      </c>
    </row>
    <row r="56" spans="1:9" s="2" customFormat="1" x14ac:dyDescent="0.2">
      <c r="B56" s="26" t="s">
        <v>1702</v>
      </c>
      <c r="D56" s="13" t="s">
        <v>1695</v>
      </c>
      <c r="F56" s="13" t="s">
        <v>1695</v>
      </c>
      <c r="G56" s="2" t="str">
        <f t="shared" ref="G56:G64" si="1">" = "&amp;B56&amp;","</f>
        <v xml:space="preserve"> = 00000002,</v>
      </c>
    </row>
    <row r="57" spans="1:9" s="2" customFormat="1" x14ac:dyDescent="0.2">
      <c r="B57" s="26" t="s">
        <v>1136</v>
      </c>
      <c r="D57" s="13" t="s">
        <v>1141</v>
      </c>
      <c r="E57" s="2" t="s">
        <v>1139</v>
      </c>
      <c r="F57" s="13" t="s">
        <v>1141</v>
      </c>
      <c r="G57" s="2" t="str">
        <f t="shared" si="1"/>
        <v xml:space="preserve"> = 00000004,</v>
      </c>
      <c r="I57" s="2" t="s">
        <v>1139</v>
      </c>
    </row>
    <row r="58" spans="1:9" s="2" customFormat="1" x14ac:dyDescent="0.2">
      <c r="B58" s="26" t="s">
        <v>1703</v>
      </c>
      <c r="C58" s="2">
        <v>2</v>
      </c>
      <c r="D58" s="13" t="s">
        <v>1696</v>
      </c>
      <c r="E58" s="2" t="s">
        <v>1137</v>
      </c>
      <c r="F58" s="13" t="s">
        <v>1696</v>
      </c>
      <c r="G58" s="2" t="str">
        <f t="shared" si="1"/>
        <v xml:space="preserve"> = 00000008,</v>
      </c>
      <c r="I58" s="2" t="s">
        <v>1137</v>
      </c>
    </row>
    <row r="59" spans="1:9" s="2" customFormat="1" x14ac:dyDescent="0.2">
      <c r="B59" s="26" t="s">
        <v>1704</v>
      </c>
      <c r="C59" s="2">
        <v>3</v>
      </c>
      <c r="D59" s="13" t="s">
        <v>1697</v>
      </c>
      <c r="E59" s="2" t="s">
        <v>1138</v>
      </c>
      <c r="F59" s="13" t="s">
        <v>1697</v>
      </c>
      <c r="G59" s="2" t="str">
        <f t="shared" si="1"/>
        <v xml:space="preserve"> = 00000010,</v>
      </c>
      <c r="I59" s="2" t="s">
        <v>1138</v>
      </c>
    </row>
    <row r="60" spans="1:9" s="2" customFormat="1" x14ac:dyDescent="0.2">
      <c r="B60" s="26" t="s">
        <v>1705</v>
      </c>
      <c r="C60" s="2">
        <v>1</v>
      </c>
      <c r="D60" s="13" t="s">
        <v>1698</v>
      </c>
      <c r="F60" s="13" t="s">
        <v>1698</v>
      </c>
      <c r="G60" s="2" t="str">
        <f t="shared" si="1"/>
        <v xml:space="preserve"> = 00000020,</v>
      </c>
    </row>
    <row r="61" spans="1:9" s="2" customFormat="1" x14ac:dyDescent="0.2">
      <c r="B61" s="26" t="s">
        <v>1706</v>
      </c>
      <c r="C61" s="2">
        <v>4</v>
      </c>
      <c r="D61" s="13" t="s">
        <v>1699</v>
      </c>
      <c r="F61" s="13" t="s">
        <v>1699</v>
      </c>
      <c r="G61" s="2" t="str">
        <f t="shared" si="1"/>
        <v xml:space="preserve"> = 00000040,</v>
      </c>
    </row>
    <row r="62" spans="1:9" s="2" customFormat="1" x14ac:dyDescent="0.2">
      <c r="B62" s="26" t="s">
        <v>1707</v>
      </c>
      <c r="C62" s="2">
        <v>6</v>
      </c>
      <c r="D62" s="13" t="s">
        <v>1701</v>
      </c>
      <c r="F62" s="13" t="s">
        <v>1701</v>
      </c>
      <c r="G62" s="2" t="str">
        <f t="shared" si="1"/>
        <v xml:space="preserve"> = 00000080,</v>
      </c>
    </row>
    <row r="63" spans="1:9" s="2" customFormat="1" x14ac:dyDescent="0.2">
      <c r="B63" s="26" t="s">
        <v>1132</v>
      </c>
      <c r="D63" s="13" t="s">
        <v>1133</v>
      </c>
      <c r="F63" s="13" t="s">
        <v>1133</v>
      </c>
      <c r="G63" s="2" t="str">
        <f t="shared" si="1"/>
        <v xml:space="preserve"> = 00000100,</v>
      </c>
    </row>
    <row r="64" spans="1:9" s="2" customFormat="1" x14ac:dyDescent="0.2">
      <c r="B64" s="26" t="s">
        <v>1708</v>
      </c>
      <c r="C64" s="2">
        <v>5</v>
      </c>
      <c r="D64" s="13" t="s">
        <v>1700</v>
      </c>
      <c r="F64" s="13" t="s">
        <v>1700</v>
      </c>
      <c r="G64" s="2" t="str">
        <f t="shared" si="1"/>
        <v xml:space="preserve"> = 00000400,</v>
      </c>
    </row>
    <row r="65" spans="1:6" s="2" customFormat="1" x14ac:dyDescent="0.2">
      <c r="D65" s="45"/>
    </row>
    <row r="66" spans="1:6" s="2" customFormat="1" x14ac:dyDescent="0.2">
      <c r="D66" s="45"/>
    </row>
    <row r="67" spans="1:6" s="2" customFormat="1" x14ac:dyDescent="0.2">
      <c r="A67" s="30"/>
      <c r="B67" s="19"/>
      <c r="D67" s="35" t="s">
        <v>1122</v>
      </c>
    </row>
    <row r="68" spans="1:6" s="2" customFormat="1" x14ac:dyDescent="0.2">
      <c r="B68" s="7" t="s">
        <v>1564</v>
      </c>
      <c r="C68" s="7"/>
      <c r="D68" s="7"/>
      <c r="E68" s="6"/>
      <c r="F68" s="7"/>
    </row>
    <row r="69" spans="1:6" s="2" customFormat="1" x14ac:dyDescent="0.2">
      <c r="B69" s="7" t="s">
        <v>1565</v>
      </c>
      <c r="C69" s="7"/>
      <c r="D69" s="7" t="s">
        <v>582</v>
      </c>
      <c r="E69" s="6" t="s">
        <v>585</v>
      </c>
      <c r="F69" s="7"/>
    </row>
    <row r="70" spans="1:6" s="2" customFormat="1" x14ac:dyDescent="0.2">
      <c r="B70" s="7" t="s">
        <v>205</v>
      </c>
      <c r="C70" s="7"/>
      <c r="D70" s="7" t="s">
        <v>1130</v>
      </c>
      <c r="E70" s="6"/>
      <c r="F70" s="7"/>
    </row>
    <row r="71" spans="1:6" s="2" customFormat="1" x14ac:dyDescent="0.2">
      <c r="B71" s="7" t="s">
        <v>206</v>
      </c>
      <c r="C71" s="7"/>
      <c r="D71" s="7" t="s">
        <v>1123</v>
      </c>
      <c r="E71" s="6" t="s">
        <v>285</v>
      </c>
      <c r="F71" s="7" t="s">
        <v>287</v>
      </c>
    </row>
    <row r="72" spans="1:6" s="2" customFormat="1" x14ac:dyDescent="0.2">
      <c r="B72" s="7" t="s">
        <v>188</v>
      </c>
      <c r="C72" s="7"/>
      <c r="D72" s="7"/>
      <c r="E72" s="6"/>
      <c r="F72" s="7"/>
    </row>
    <row r="73" spans="1:6" s="2" customFormat="1" x14ac:dyDescent="0.2">
      <c r="B73" s="7" t="s">
        <v>189</v>
      </c>
      <c r="C73" s="7"/>
      <c r="D73" s="7" t="s">
        <v>1131</v>
      </c>
      <c r="E73" s="6" t="s">
        <v>584</v>
      </c>
      <c r="F73" s="7"/>
    </row>
    <row r="74" spans="1:6" s="2" customFormat="1" x14ac:dyDescent="0.2">
      <c r="B74" s="7" t="s">
        <v>190</v>
      </c>
      <c r="C74" s="7"/>
      <c r="D74" s="7" t="s">
        <v>1124</v>
      </c>
      <c r="E74" s="6"/>
      <c r="F74" s="7"/>
    </row>
    <row r="75" spans="1:6" s="2" customFormat="1" x14ac:dyDescent="0.2">
      <c r="B75" s="7" t="s">
        <v>1566</v>
      </c>
      <c r="C75" s="7"/>
      <c r="D75" s="82" t="s">
        <v>2031</v>
      </c>
      <c r="E75" s="6" t="s">
        <v>2032</v>
      </c>
      <c r="F75" s="7" t="s">
        <v>2034</v>
      </c>
    </row>
    <row r="76" spans="1:6" s="2" customFormat="1" x14ac:dyDescent="0.2">
      <c r="B76" s="7" t="s">
        <v>1567</v>
      </c>
      <c r="C76" s="7"/>
      <c r="D76" s="7" t="s">
        <v>583</v>
      </c>
      <c r="E76" s="6" t="s">
        <v>586</v>
      </c>
      <c r="F76" s="7"/>
    </row>
    <row r="77" spans="1:6" s="2" customFormat="1" x14ac:dyDescent="0.2">
      <c r="B77" s="7" t="s">
        <v>1568</v>
      </c>
      <c r="C77" s="7"/>
      <c r="D77" s="82"/>
      <c r="E77" s="6"/>
      <c r="F77" s="7"/>
    </row>
    <row r="78" spans="1:6" s="2" customFormat="1" x14ac:dyDescent="0.2">
      <c r="B78" s="7" t="s">
        <v>1569</v>
      </c>
      <c r="C78" s="7"/>
      <c r="D78" s="82" t="s">
        <v>288</v>
      </c>
      <c r="E78" s="6" t="s">
        <v>289</v>
      </c>
      <c r="F78" s="7" t="s">
        <v>316</v>
      </c>
    </row>
    <row r="79" spans="1:6" s="2" customFormat="1" x14ac:dyDescent="0.2">
      <c r="B79" s="7" t="s">
        <v>1570</v>
      </c>
      <c r="C79" s="7"/>
      <c r="D79" s="82" t="s">
        <v>2025</v>
      </c>
      <c r="E79" s="6" t="s">
        <v>2036</v>
      </c>
      <c r="F79" s="7"/>
    </row>
    <row r="80" spans="1:6" s="2" customFormat="1" x14ac:dyDescent="0.2">
      <c r="B80" s="7" t="s">
        <v>1571</v>
      </c>
      <c r="C80" s="7"/>
      <c r="D80" s="82"/>
      <c r="E80" s="6"/>
      <c r="F80" s="7"/>
    </row>
    <row r="81" spans="1:6" s="2" customFormat="1" x14ac:dyDescent="0.2">
      <c r="B81" s="7" t="s">
        <v>1572</v>
      </c>
      <c r="C81" s="7"/>
      <c r="D81" s="82" t="s">
        <v>1142</v>
      </c>
      <c r="E81" s="6"/>
      <c r="F81" s="7"/>
    </row>
    <row r="82" spans="1:6" s="2" customFormat="1" x14ac:dyDescent="0.2">
      <c r="B82" s="7" t="s">
        <v>1573</v>
      </c>
      <c r="C82" s="7"/>
      <c r="D82" s="82" t="s">
        <v>1125</v>
      </c>
      <c r="E82" s="6" t="s">
        <v>1921</v>
      </c>
      <c r="F82" s="7"/>
    </row>
    <row r="83" spans="1:6" s="2" customFormat="1" x14ac:dyDescent="0.2">
      <c r="B83" s="7" t="s">
        <v>1574</v>
      </c>
      <c r="C83" s="7"/>
      <c r="D83" s="82" t="s">
        <v>1126</v>
      </c>
      <c r="E83" s="6" t="s">
        <v>555</v>
      </c>
      <c r="F83" s="7"/>
    </row>
    <row r="84" spans="1:6" s="2" customFormat="1" x14ac:dyDescent="0.2">
      <c r="B84" s="7" t="s">
        <v>1129</v>
      </c>
      <c r="C84" s="7"/>
      <c r="D84" s="82" t="s">
        <v>1127</v>
      </c>
      <c r="E84" s="6" t="s">
        <v>555</v>
      </c>
      <c r="F84" s="7"/>
    </row>
    <row r="85" spans="1:6" s="2" customFormat="1" x14ac:dyDescent="0.2">
      <c r="B85" s="7" t="s">
        <v>1575</v>
      </c>
      <c r="C85" s="7"/>
      <c r="D85" s="82" t="s">
        <v>1128</v>
      </c>
      <c r="E85" s="6" t="s">
        <v>555</v>
      </c>
      <c r="F85" s="7"/>
    </row>
    <row r="86" spans="1:6" s="2" customFormat="1" x14ac:dyDescent="0.2">
      <c r="D86" s="45"/>
    </row>
    <row r="87" spans="1:6" s="2" customFormat="1" x14ac:dyDescent="0.2">
      <c r="A87" s="26"/>
      <c r="B87" s="13"/>
      <c r="D87" s="32" t="s">
        <v>2009</v>
      </c>
    </row>
    <row r="88" spans="1:6" s="2" customFormat="1" x14ac:dyDescent="0.2">
      <c r="B88" s="2" t="s">
        <v>1813</v>
      </c>
      <c r="D88" s="13" t="s">
        <v>2010</v>
      </c>
    </row>
    <row r="89" spans="1:6" s="2" customFormat="1" x14ac:dyDescent="0.2">
      <c r="B89" s="2" t="s">
        <v>1814</v>
      </c>
      <c r="D89" s="13" t="s">
        <v>2011</v>
      </c>
    </row>
    <row r="90" spans="1:6" s="2" customFormat="1" x14ac:dyDescent="0.2">
      <c r="A90" s="27"/>
      <c r="B90" s="2" t="s">
        <v>1815</v>
      </c>
      <c r="D90" s="2" t="s">
        <v>2012</v>
      </c>
    </row>
    <row r="91" spans="1:6" s="2" customFormat="1" x14ac:dyDescent="0.2"/>
    <row r="92" spans="1:6" s="2" customFormat="1" x14ac:dyDescent="0.2"/>
    <row r="93" spans="1:6" x14ac:dyDescent="0.2">
      <c r="B93" s="27" t="s">
        <v>1115</v>
      </c>
      <c r="D93" s="24" t="s">
        <v>1107</v>
      </c>
    </row>
    <row r="94" spans="1:6" x14ac:dyDescent="0.2">
      <c r="B94" s="27" t="s">
        <v>1280</v>
      </c>
      <c r="D94" s="79" t="s">
        <v>1054</v>
      </c>
    </row>
    <row r="95" spans="1:6" x14ac:dyDescent="0.2">
      <c r="B95" s="27" t="s">
        <v>1281</v>
      </c>
      <c r="D95" s="52" t="s">
        <v>1055</v>
      </c>
    </row>
    <row r="98" spans="2:4" x14ac:dyDescent="0.2">
      <c r="B98" s="27" t="s">
        <v>1116</v>
      </c>
      <c r="D98" s="24" t="s">
        <v>1108</v>
      </c>
    </row>
    <row r="99" spans="2:4" x14ac:dyDescent="0.2">
      <c r="B99" s="27" t="s">
        <v>1280</v>
      </c>
      <c r="D99" s="52" t="s">
        <v>1056</v>
      </c>
    </row>
    <row r="100" spans="2:4" x14ac:dyDescent="0.2">
      <c r="B100" s="27" t="s">
        <v>1281</v>
      </c>
      <c r="D100" s="52" t="s">
        <v>1057</v>
      </c>
    </row>
    <row r="101" spans="2:4" x14ac:dyDescent="0.2">
      <c r="B101" s="27" t="s">
        <v>1282</v>
      </c>
      <c r="D101" s="52" t="s">
        <v>1058</v>
      </c>
    </row>
    <row r="102" spans="2:4" x14ac:dyDescent="0.2">
      <c r="B102" s="27" t="s">
        <v>1283</v>
      </c>
      <c r="D102" s="79" t="s">
        <v>1059</v>
      </c>
    </row>
    <row r="103" spans="2:4" x14ac:dyDescent="0.2">
      <c r="B103" s="27" t="s">
        <v>1284</v>
      </c>
      <c r="D103" s="52" t="s">
        <v>1060</v>
      </c>
    </row>
    <row r="106" spans="2:4" x14ac:dyDescent="0.2">
      <c r="B106" s="27" t="s">
        <v>1117</v>
      </c>
      <c r="D106" s="24" t="s">
        <v>1109</v>
      </c>
    </row>
    <row r="107" spans="2:4" x14ac:dyDescent="0.2">
      <c r="B107" s="27" t="s">
        <v>1536</v>
      </c>
      <c r="D107" s="79" t="s">
        <v>1061</v>
      </c>
    </row>
    <row r="110" spans="2:4" x14ac:dyDescent="0.2">
      <c r="B110" s="27" t="s">
        <v>1116</v>
      </c>
      <c r="D110" s="24" t="s">
        <v>1110</v>
      </c>
    </row>
    <row r="111" spans="2:4" x14ac:dyDescent="0.2">
      <c r="B111" s="27" t="s">
        <v>1280</v>
      </c>
      <c r="D111" s="52" t="s">
        <v>1062</v>
      </c>
    </row>
    <row r="112" spans="2:4" x14ac:dyDescent="0.2">
      <c r="B112" s="27" t="s">
        <v>907</v>
      </c>
      <c r="D112" s="52" t="s">
        <v>1063</v>
      </c>
    </row>
    <row r="113" spans="2:4" x14ac:dyDescent="0.2">
      <c r="B113" s="27" t="s">
        <v>1281</v>
      </c>
      <c r="D113" s="52" t="s">
        <v>1064</v>
      </c>
    </row>
    <row r="114" spans="2:4" x14ac:dyDescent="0.2">
      <c r="B114" s="27" t="s">
        <v>1694</v>
      </c>
      <c r="D114" s="52" t="s">
        <v>1065</v>
      </c>
    </row>
    <row r="115" spans="2:4" x14ac:dyDescent="0.2">
      <c r="B115" s="27" t="s">
        <v>909</v>
      </c>
      <c r="D115" s="52" t="s">
        <v>1066</v>
      </c>
    </row>
    <row r="116" spans="2:4" x14ac:dyDescent="0.2">
      <c r="B116" s="27" t="s">
        <v>1282</v>
      </c>
      <c r="D116" s="52" t="s">
        <v>1067</v>
      </c>
    </row>
    <row r="117" spans="2:4" x14ac:dyDescent="0.2">
      <c r="B117" s="27" t="s">
        <v>1616</v>
      </c>
      <c r="D117" s="52" t="s">
        <v>1068</v>
      </c>
    </row>
    <row r="118" spans="2:4" x14ac:dyDescent="0.2">
      <c r="B118" s="27" t="s">
        <v>1050</v>
      </c>
      <c r="D118" s="52" t="s">
        <v>1069</v>
      </c>
    </row>
    <row r="119" spans="2:4" x14ac:dyDescent="0.2">
      <c r="B119" s="27" t="s">
        <v>1284</v>
      </c>
      <c r="D119" s="52" t="s">
        <v>1070</v>
      </c>
    </row>
    <row r="122" spans="2:4" x14ac:dyDescent="0.2">
      <c r="B122" s="27" t="s">
        <v>1118</v>
      </c>
      <c r="D122" s="24" t="s">
        <v>1111</v>
      </c>
    </row>
    <row r="123" spans="2:4" x14ac:dyDescent="0.2">
      <c r="B123" s="27" t="s">
        <v>1536</v>
      </c>
      <c r="D123" s="52" t="s">
        <v>1071</v>
      </c>
    </row>
    <row r="124" spans="2:4" x14ac:dyDescent="0.2">
      <c r="B124" s="27" t="s">
        <v>1537</v>
      </c>
      <c r="D124" s="52" t="s">
        <v>1072</v>
      </c>
    </row>
    <row r="125" spans="2:4" x14ac:dyDescent="0.2">
      <c r="B125" s="27" t="s">
        <v>1538</v>
      </c>
      <c r="D125" s="52" t="s">
        <v>1073</v>
      </c>
    </row>
    <row r="126" spans="2:4" x14ac:dyDescent="0.2">
      <c r="B126" s="27" t="s">
        <v>1916</v>
      </c>
      <c r="D126" s="52" t="s">
        <v>1074</v>
      </c>
    </row>
    <row r="127" spans="2:4" x14ac:dyDescent="0.2">
      <c r="D127" s="52" t="s">
        <v>1075</v>
      </c>
    </row>
    <row r="128" spans="2:4" x14ac:dyDescent="0.2">
      <c r="D128" s="52" t="s">
        <v>1076</v>
      </c>
    </row>
    <row r="129" spans="2:4" x14ac:dyDescent="0.2">
      <c r="B129" s="27" t="s">
        <v>1970</v>
      </c>
      <c r="D129" s="52" t="s">
        <v>1052</v>
      </c>
    </row>
    <row r="130" spans="2:4" x14ac:dyDescent="0.2">
      <c r="B130" s="27" t="s">
        <v>1970</v>
      </c>
      <c r="D130" s="79" t="s">
        <v>1053</v>
      </c>
    </row>
    <row r="131" spans="2:4" x14ac:dyDescent="0.2">
      <c r="D131" s="52" t="s">
        <v>1077</v>
      </c>
    </row>
    <row r="134" spans="2:4" x14ac:dyDescent="0.2">
      <c r="B134" s="27" t="s">
        <v>1119</v>
      </c>
      <c r="D134" s="42" t="s">
        <v>1112</v>
      </c>
    </row>
    <row r="135" spans="2:4" x14ac:dyDescent="0.2">
      <c r="B135" s="27" t="s">
        <v>1536</v>
      </c>
      <c r="D135" s="79" t="s">
        <v>1078</v>
      </c>
    </row>
    <row r="136" spans="2:4" x14ac:dyDescent="0.2">
      <c r="B136" s="27" t="s">
        <v>1971</v>
      </c>
      <c r="D136" s="79" t="s">
        <v>1079</v>
      </c>
    </row>
    <row r="137" spans="2:4" x14ac:dyDescent="0.2">
      <c r="D137" s="79" t="s">
        <v>1081</v>
      </c>
    </row>
    <row r="138" spans="2:4" x14ac:dyDescent="0.2">
      <c r="D138" s="52" t="s">
        <v>1082</v>
      </c>
    </row>
    <row r="141" spans="2:4" x14ac:dyDescent="0.2">
      <c r="D141" s="42" t="s">
        <v>1083</v>
      </c>
    </row>
    <row r="142" spans="2:4" x14ac:dyDescent="0.2">
      <c r="B142" s="27" t="s">
        <v>1280</v>
      </c>
      <c r="D142" s="52" t="s">
        <v>1084</v>
      </c>
    </row>
    <row r="143" spans="2:4" x14ac:dyDescent="0.2">
      <c r="B143" s="27" t="s">
        <v>1281</v>
      </c>
      <c r="D143" s="52" t="s">
        <v>1085</v>
      </c>
    </row>
    <row r="144" spans="2:4" x14ac:dyDescent="0.2">
      <c r="B144" s="27" t="s">
        <v>1694</v>
      </c>
      <c r="D144" s="52" t="s">
        <v>1086</v>
      </c>
    </row>
    <row r="145" spans="2:4" x14ac:dyDescent="0.2">
      <c r="B145" s="27" t="s">
        <v>1282</v>
      </c>
      <c r="D145" s="52" t="s">
        <v>1087</v>
      </c>
    </row>
    <row r="146" spans="2:4" x14ac:dyDescent="0.2">
      <c r="B146" s="27" t="s">
        <v>1283</v>
      </c>
      <c r="D146" s="52" t="s">
        <v>1088</v>
      </c>
    </row>
    <row r="147" spans="2:4" x14ac:dyDescent="0.2">
      <c r="B147" s="27" t="s">
        <v>1284</v>
      </c>
      <c r="D147" s="52" t="s">
        <v>1089</v>
      </c>
    </row>
    <row r="148" spans="2:4" x14ac:dyDescent="0.2">
      <c r="B148" s="27" t="s">
        <v>1285</v>
      </c>
      <c r="D148" s="52" t="s">
        <v>1090</v>
      </c>
    </row>
    <row r="149" spans="2:4" x14ac:dyDescent="0.2">
      <c r="B149" s="27" t="s">
        <v>1286</v>
      </c>
      <c r="D149" s="52" t="s">
        <v>1091</v>
      </c>
    </row>
    <row r="150" spans="2:4" x14ac:dyDescent="0.2">
      <c r="B150" s="27" t="s">
        <v>1287</v>
      </c>
      <c r="D150" s="52" t="s">
        <v>1092</v>
      </c>
    </row>
    <row r="151" spans="2:4" x14ac:dyDescent="0.2">
      <c r="B151" s="27" t="s">
        <v>1288</v>
      </c>
      <c r="D151" s="52" t="s">
        <v>1093</v>
      </c>
    </row>
    <row r="152" spans="2:4" x14ac:dyDescent="0.2">
      <c r="B152" s="27" t="s">
        <v>1295</v>
      </c>
      <c r="D152" s="52" t="s">
        <v>1094</v>
      </c>
    </row>
    <row r="153" spans="2:4" x14ac:dyDescent="0.2">
      <c r="B153" s="27" t="s">
        <v>1296</v>
      </c>
      <c r="D153" s="52" t="s">
        <v>1102</v>
      </c>
    </row>
    <row r="156" spans="2:4" x14ac:dyDescent="0.2">
      <c r="B156" s="27" t="s">
        <v>1120</v>
      </c>
      <c r="D156" s="42" t="s">
        <v>1113</v>
      </c>
    </row>
    <row r="157" spans="2:4" x14ac:dyDescent="0.2">
      <c r="B157" s="27" t="s">
        <v>1536</v>
      </c>
      <c r="D157" s="52" t="s">
        <v>1103</v>
      </c>
    </row>
    <row r="158" spans="2:4" x14ac:dyDescent="0.2">
      <c r="B158" s="27" t="s">
        <v>1968</v>
      </c>
      <c r="D158" s="52" t="s">
        <v>1104</v>
      </c>
    </row>
    <row r="159" spans="2:4" x14ac:dyDescent="0.2">
      <c r="B159" s="27" t="s">
        <v>1969</v>
      </c>
      <c r="D159" s="52" t="s">
        <v>1105</v>
      </c>
    </row>
    <row r="160" spans="2:4" x14ac:dyDescent="0.2">
      <c r="B160" s="27" t="s">
        <v>1916</v>
      </c>
      <c r="D160" s="52" t="s">
        <v>1106</v>
      </c>
    </row>
    <row r="166" spans="2:6" x14ac:dyDescent="0.2">
      <c r="B166" s="19"/>
      <c r="C166" s="2" t="s">
        <v>2</v>
      </c>
      <c r="D166" s="35" t="s">
        <v>1710</v>
      </c>
      <c r="E166" s="2"/>
      <c r="F166" s="2"/>
    </row>
    <row r="167" spans="2:6" x14ac:dyDescent="0.2">
      <c r="B167" s="26" t="s">
        <v>1134</v>
      </c>
      <c r="C167" s="2"/>
      <c r="D167" s="13" t="s">
        <v>53</v>
      </c>
      <c r="E167" s="1" t="s">
        <v>54</v>
      </c>
      <c r="F167" s="2"/>
    </row>
    <row r="168" spans="2:6" x14ac:dyDescent="0.2">
      <c r="B168" s="26" t="s">
        <v>1702</v>
      </c>
      <c r="C168" s="2"/>
      <c r="D168" s="13" t="s">
        <v>1695</v>
      </c>
      <c r="E168" s="1" t="s">
        <v>2041</v>
      </c>
      <c r="F168" s="2"/>
    </row>
    <row r="169" spans="2:6" x14ac:dyDescent="0.2">
      <c r="B169" s="26" t="s">
        <v>1136</v>
      </c>
      <c r="C169" s="2"/>
      <c r="D169" s="13" t="s">
        <v>51</v>
      </c>
      <c r="E169" s="1" t="s">
        <v>52</v>
      </c>
      <c r="F169" s="2"/>
    </row>
    <row r="170" spans="2:6" x14ac:dyDescent="0.2">
      <c r="B170" s="26" t="s">
        <v>1703</v>
      </c>
      <c r="C170" s="2">
        <v>2</v>
      </c>
      <c r="D170" s="13" t="s">
        <v>1696</v>
      </c>
      <c r="E170" s="1" t="s">
        <v>0</v>
      </c>
      <c r="F170" s="2"/>
    </row>
    <row r="171" spans="2:6" x14ac:dyDescent="0.2">
      <c r="B171" s="26" t="s">
        <v>1704</v>
      </c>
      <c r="C171" s="2">
        <v>3</v>
      </c>
      <c r="D171" s="13" t="s">
        <v>1697</v>
      </c>
      <c r="E171" s="1" t="s">
        <v>1</v>
      </c>
      <c r="F171" s="2"/>
    </row>
    <row r="172" spans="2:6" x14ac:dyDescent="0.2">
      <c r="B172" s="26" t="s">
        <v>1705</v>
      </c>
      <c r="C172" s="2">
        <v>1</v>
      </c>
      <c r="D172" s="13" t="s">
        <v>1698</v>
      </c>
      <c r="E172" s="1" t="s">
        <v>2020</v>
      </c>
      <c r="F172" s="2"/>
    </row>
    <row r="173" spans="2:6" x14ac:dyDescent="0.2">
      <c r="B173" s="26" t="s">
        <v>1706</v>
      </c>
      <c r="C173" s="2">
        <v>4</v>
      </c>
      <c r="D173" s="13" t="s">
        <v>1699</v>
      </c>
      <c r="E173" s="1" t="s">
        <v>2020</v>
      </c>
      <c r="F173" s="2"/>
    </row>
    <row r="174" spans="2:6" x14ac:dyDescent="0.2">
      <c r="B174" s="26" t="s">
        <v>1707</v>
      </c>
      <c r="C174" s="2">
        <v>6</v>
      </c>
      <c r="D174" s="13" t="s">
        <v>1701</v>
      </c>
      <c r="E174" s="1" t="s">
        <v>2020</v>
      </c>
      <c r="F174" s="2"/>
    </row>
    <row r="175" spans="2:6" x14ac:dyDescent="0.2">
      <c r="B175" s="26" t="s">
        <v>1132</v>
      </c>
      <c r="C175" s="2"/>
      <c r="D175" s="13" t="s">
        <v>1133</v>
      </c>
      <c r="E175" s="1" t="s">
        <v>50</v>
      </c>
      <c r="F175" s="2"/>
    </row>
    <row r="176" spans="2:6" x14ac:dyDescent="0.2">
      <c r="B176" s="26" t="s">
        <v>1708</v>
      </c>
      <c r="C176" s="2">
        <v>5</v>
      </c>
      <c r="D176" s="13" t="s">
        <v>1700</v>
      </c>
      <c r="E176" s="1" t="s">
        <v>2020</v>
      </c>
      <c r="F176" s="2"/>
    </row>
    <row r="177" spans="2:8" x14ac:dyDescent="0.2">
      <c r="B177" s="2"/>
      <c r="C177" s="2"/>
      <c r="D177" s="45"/>
      <c r="E177" s="2"/>
      <c r="F177" s="2"/>
    </row>
    <row r="178" spans="2:8" x14ac:dyDescent="0.2">
      <c r="B178" s="2"/>
      <c r="C178" s="2"/>
      <c r="D178" s="45"/>
      <c r="E178" s="2"/>
      <c r="F178" s="2"/>
    </row>
    <row r="179" spans="2:8" x14ac:dyDescent="0.2">
      <c r="B179" s="19"/>
      <c r="C179" s="2"/>
      <c r="D179" s="35" t="s">
        <v>1122</v>
      </c>
      <c r="E179" s="2" t="s">
        <v>2028</v>
      </c>
      <c r="F179" s="13" t="s">
        <v>2029</v>
      </c>
    </row>
    <row r="180" spans="2:8" x14ac:dyDescent="0.2">
      <c r="B180" s="7" t="s">
        <v>1564</v>
      </c>
      <c r="C180" s="7"/>
      <c r="D180" s="7" t="s">
        <v>2019</v>
      </c>
      <c r="E180" s="6"/>
      <c r="F180" s="7" t="s">
        <v>2019</v>
      </c>
      <c r="G180" s="2" t="str">
        <f>"="&amp;B180&amp;",//"</f>
        <v>=0x00000001,//</v>
      </c>
      <c r="H180" s="6"/>
    </row>
    <row r="181" spans="2:8" x14ac:dyDescent="0.2">
      <c r="B181" s="7" t="s">
        <v>1565</v>
      </c>
      <c r="C181" s="7"/>
      <c r="D181" s="7" t="s">
        <v>33</v>
      </c>
      <c r="E181" s="6" t="s">
        <v>2040</v>
      </c>
      <c r="F181" s="7" t="s">
        <v>33</v>
      </c>
      <c r="G181" s="2" t="str">
        <f t="shared" ref="G181:G201" si="2">"="&amp;B181&amp;",//"</f>
        <v>=0x00000002,//</v>
      </c>
      <c r="H181" s="6" t="s">
        <v>2040</v>
      </c>
    </row>
    <row r="182" spans="2:8" x14ac:dyDescent="0.2">
      <c r="B182" s="7" t="s">
        <v>205</v>
      </c>
      <c r="C182" s="7"/>
      <c r="D182" s="7" t="s">
        <v>3</v>
      </c>
      <c r="E182" s="6" t="s">
        <v>37</v>
      </c>
      <c r="F182" s="7" t="s">
        <v>3</v>
      </c>
      <c r="G182" s="2" t="str">
        <f t="shared" si="2"/>
        <v>=0x00000004,//</v>
      </c>
      <c r="H182" s="6" t="s">
        <v>37</v>
      </c>
    </row>
    <row r="183" spans="2:8" x14ac:dyDescent="0.2">
      <c r="B183" s="7" t="s">
        <v>206</v>
      </c>
      <c r="C183" s="7"/>
      <c r="D183" s="7" t="s">
        <v>1123</v>
      </c>
      <c r="E183" s="6" t="s">
        <v>2039</v>
      </c>
      <c r="F183" s="7" t="s">
        <v>1123</v>
      </c>
      <c r="G183" s="2" t="str">
        <f t="shared" si="2"/>
        <v>=0x00000008,//</v>
      </c>
      <c r="H183" s="6" t="s">
        <v>2039</v>
      </c>
    </row>
    <row r="184" spans="2:8" x14ac:dyDescent="0.2">
      <c r="B184" s="7" t="s">
        <v>188</v>
      </c>
      <c r="C184" s="7"/>
      <c r="D184" s="7" t="s">
        <v>2038</v>
      </c>
      <c r="E184" s="6"/>
      <c r="F184" s="7" t="s">
        <v>2038</v>
      </c>
      <c r="G184" s="2" t="str">
        <f t="shared" si="2"/>
        <v>=0x00000010,//</v>
      </c>
      <c r="H184" s="6"/>
    </row>
    <row r="185" spans="2:8" x14ac:dyDescent="0.2">
      <c r="B185" s="7" t="s">
        <v>189</v>
      </c>
      <c r="C185" s="7"/>
      <c r="D185" s="7" t="s">
        <v>1131</v>
      </c>
      <c r="E185" s="6" t="s">
        <v>40</v>
      </c>
      <c r="F185" s="7" t="s">
        <v>1131</v>
      </c>
      <c r="G185" s="2" t="str">
        <f t="shared" si="2"/>
        <v>=0x00000020,//</v>
      </c>
      <c r="H185" s="6" t="s">
        <v>40</v>
      </c>
    </row>
    <row r="186" spans="2:8" x14ac:dyDescent="0.2">
      <c r="B186" s="7" t="s">
        <v>190</v>
      </c>
      <c r="C186" s="7"/>
      <c r="D186" s="7" t="s">
        <v>1124</v>
      </c>
      <c r="E186" s="6"/>
      <c r="F186" s="7" t="s">
        <v>1124</v>
      </c>
      <c r="G186" s="2" t="str">
        <f t="shared" si="2"/>
        <v>=0x00000040,//</v>
      </c>
      <c r="H186" s="6"/>
    </row>
    <row r="187" spans="2:8" x14ac:dyDescent="0.2">
      <c r="B187" s="7" t="s">
        <v>1566</v>
      </c>
      <c r="C187" s="7"/>
      <c r="D187" s="82" t="s">
        <v>2031</v>
      </c>
      <c r="E187" s="6" t="s">
        <v>35</v>
      </c>
      <c r="F187" s="82" t="s">
        <v>2031</v>
      </c>
      <c r="G187" s="2" t="str">
        <f t="shared" si="2"/>
        <v>=0x00000080,//</v>
      </c>
      <c r="H187" s="6" t="s">
        <v>35</v>
      </c>
    </row>
    <row r="188" spans="2:8" x14ac:dyDescent="0.2">
      <c r="B188" s="7" t="s">
        <v>1567</v>
      </c>
      <c r="C188" s="7"/>
      <c r="D188" s="7" t="s">
        <v>31</v>
      </c>
      <c r="E188" s="6" t="s">
        <v>34</v>
      </c>
      <c r="F188" s="7" t="s">
        <v>31</v>
      </c>
      <c r="G188" s="2" t="str">
        <f t="shared" si="2"/>
        <v>=0x00000100,//</v>
      </c>
      <c r="H188" s="6" t="s">
        <v>34</v>
      </c>
    </row>
    <row r="189" spans="2:8" x14ac:dyDescent="0.2">
      <c r="B189" s="7" t="s">
        <v>1568</v>
      </c>
      <c r="C189" s="7"/>
      <c r="D189" s="82" t="s">
        <v>2021</v>
      </c>
      <c r="E189" s="6" t="s">
        <v>36</v>
      </c>
      <c r="F189" s="82" t="s">
        <v>2021</v>
      </c>
      <c r="G189" s="2" t="str">
        <f t="shared" si="2"/>
        <v>=0x00000200,//</v>
      </c>
      <c r="H189" s="6" t="s">
        <v>36</v>
      </c>
    </row>
    <row r="190" spans="2:8" x14ac:dyDescent="0.2">
      <c r="B190" s="7" t="s">
        <v>1569</v>
      </c>
      <c r="C190" s="7"/>
      <c r="D190" s="82" t="s">
        <v>288</v>
      </c>
      <c r="E190" s="6" t="s">
        <v>55</v>
      </c>
      <c r="F190" s="82" t="s">
        <v>288</v>
      </c>
      <c r="G190" s="2" t="str">
        <f t="shared" si="2"/>
        <v>=0x00000400,//</v>
      </c>
      <c r="H190" s="6" t="s">
        <v>55</v>
      </c>
    </row>
    <row r="191" spans="2:8" x14ac:dyDescent="0.2">
      <c r="B191" s="7" t="s">
        <v>1570</v>
      </c>
      <c r="C191" s="7"/>
      <c r="D191" s="82" t="s">
        <v>2025</v>
      </c>
      <c r="E191" s="6" t="s">
        <v>2037</v>
      </c>
      <c r="F191" s="82" t="s">
        <v>2025</v>
      </c>
      <c r="G191" s="2" t="str">
        <f t="shared" si="2"/>
        <v>=0x00000800,//</v>
      </c>
      <c r="H191" s="6" t="s">
        <v>2037</v>
      </c>
    </row>
    <row r="192" spans="2:8" x14ac:dyDescent="0.2">
      <c r="B192" s="7" t="s">
        <v>1571</v>
      </c>
      <c r="C192" s="7"/>
      <c r="D192" s="82" t="s">
        <v>2026</v>
      </c>
      <c r="E192" s="6"/>
      <c r="F192" s="82" t="s">
        <v>2026</v>
      </c>
      <c r="G192" s="2" t="str">
        <f t="shared" si="2"/>
        <v>=0x00001000,//</v>
      </c>
      <c r="H192" s="6"/>
    </row>
    <row r="193" spans="2:8" x14ac:dyDescent="0.2">
      <c r="B193" s="7" t="s">
        <v>1572</v>
      </c>
      <c r="C193" s="7"/>
      <c r="D193" s="82" t="s">
        <v>2027</v>
      </c>
      <c r="E193" s="6"/>
      <c r="F193" s="82" t="s">
        <v>2027</v>
      </c>
      <c r="G193" s="2" t="str">
        <f t="shared" si="2"/>
        <v>=0x00002000,//</v>
      </c>
      <c r="H193" s="6"/>
    </row>
    <row r="194" spans="2:8" x14ac:dyDescent="0.2">
      <c r="B194" s="7" t="s">
        <v>1573</v>
      </c>
      <c r="C194" s="7"/>
      <c r="D194" s="82" t="s">
        <v>1125</v>
      </c>
      <c r="E194" s="6" t="s">
        <v>555</v>
      </c>
      <c r="F194" s="82" t="s">
        <v>1125</v>
      </c>
      <c r="G194" s="2" t="str">
        <f t="shared" si="2"/>
        <v>=0x00004000,//</v>
      </c>
      <c r="H194" s="6" t="s">
        <v>555</v>
      </c>
    </row>
    <row r="195" spans="2:8" x14ac:dyDescent="0.2">
      <c r="B195" s="7" t="s">
        <v>1574</v>
      </c>
      <c r="C195" s="7"/>
      <c r="D195" s="82" t="s">
        <v>1126</v>
      </c>
      <c r="E195" s="6" t="s">
        <v>1922</v>
      </c>
      <c r="F195" s="82" t="s">
        <v>1126</v>
      </c>
      <c r="G195" s="2" t="str">
        <f t="shared" si="2"/>
        <v>=0x00008000,//</v>
      </c>
      <c r="H195" s="6" t="s">
        <v>1922</v>
      </c>
    </row>
    <row r="196" spans="2:8" x14ac:dyDescent="0.2">
      <c r="B196" s="7" t="s">
        <v>1129</v>
      </c>
      <c r="C196" s="7"/>
      <c r="D196" s="82" t="s">
        <v>1127</v>
      </c>
      <c r="E196" s="6" t="s">
        <v>555</v>
      </c>
      <c r="F196" s="82" t="s">
        <v>1127</v>
      </c>
      <c r="G196" s="2" t="str">
        <f t="shared" si="2"/>
        <v>=0x0000C000,//</v>
      </c>
      <c r="H196" s="6" t="s">
        <v>555</v>
      </c>
    </row>
    <row r="197" spans="2:8" x14ac:dyDescent="0.2">
      <c r="B197" s="7" t="s">
        <v>1575</v>
      </c>
      <c r="C197" s="7"/>
      <c r="D197" s="82" t="s">
        <v>1128</v>
      </c>
      <c r="E197" s="6" t="s">
        <v>555</v>
      </c>
      <c r="F197" s="82" t="s">
        <v>1128</v>
      </c>
      <c r="G197" s="2" t="str">
        <f t="shared" si="2"/>
        <v>=0x00010000,//</v>
      </c>
      <c r="H197" s="6" t="s">
        <v>555</v>
      </c>
    </row>
    <row r="198" spans="2:8" x14ac:dyDescent="0.2">
      <c r="B198" s="7" t="s">
        <v>1576</v>
      </c>
      <c r="C198" s="83"/>
      <c r="D198" s="7" t="s">
        <v>317</v>
      </c>
      <c r="E198" s="84" t="s">
        <v>38</v>
      </c>
      <c r="F198" s="7" t="s">
        <v>317</v>
      </c>
      <c r="G198" s="2" t="str">
        <f t="shared" si="2"/>
        <v>=0x00020000,//</v>
      </c>
      <c r="H198" s="84" t="s">
        <v>38</v>
      </c>
    </row>
    <row r="199" spans="2:8" x14ac:dyDescent="0.2">
      <c r="B199" s="7" t="s">
        <v>191</v>
      </c>
      <c r="C199" s="83"/>
      <c r="D199" s="7" t="s">
        <v>318</v>
      </c>
      <c r="E199" s="84" t="s">
        <v>39</v>
      </c>
      <c r="F199" s="7" t="s">
        <v>318</v>
      </c>
      <c r="G199" s="2" t="str">
        <f t="shared" si="2"/>
        <v>=0x00040000,//</v>
      </c>
      <c r="H199" s="84" t="s">
        <v>39</v>
      </c>
    </row>
    <row r="200" spans="2:8" x14ac:dyDescent="0.2">
      <c r="F200" s="85"/>
      <c r="G200" s="2" t="str">
        <f t="shared" si="2"/>
        <v>=,//</v>
      </c>
    </row>
    <row r="201" spans="2:8" x14ac:dyDescent="0.2">
      <c r="G201" s="2" t="str">
        <f t="shared" si="2"/>
        <v>=,//</v>
      </c>
    </row>
    <row r="202" spans="2:8" x14ac:dyDescent="0.2">
      <c r="D202" s="61"/>
      <c r="E202" s="70"/>
    </row>
    <row r="203" spans="2:8" x14ac:dyDescent="0.2">
      <c r="D203" s="61"/>
      <c r="E203" s="70"/>
    </row>
    <row r="204" spans="2:8" x14ac:dyDescent="0.2">
      <c r="D204" s="61"/>
      <c r="E204" s="70"/>
    </row>
    <row r="205" spans="2:8" x14ac:dyDescent="0.2">
      <c r="D205" s="61"/>
      <c r="E205" s="70"/>
    </row>
    <row r="206" spans="2:8" x14ac:dyDescent="0.2">
      <c r="D206" s="61"/>
      <c r="E206" s="70"/>
    </row>
    <row r="207" spans="2:8" x14ac:dyDescent="0.2">
      <c r="D207" s="61"/>
      <c r="E207" s="70"/>
    </row>
    <row r="208" spans="2:8" x14ac:dyDescent="0.2">
      <c r="D208" s="61"/>
      <c r="E208" s="70"/>
    </row>
    <row r="209" spans="4:5" x14ac:dyDescent="0.2">
      <c r="D209" s="61"/>
      <c r="E209" s="70"/>
    </row>
    <row r="210" spans="4:5" x14ac:dyDescent="0.2">
      <c r="D210" s="61"/>
      <c r="E210" s="70"/>
    </row>
    <row r="211" spans="4:5" x14ac:dyDescent="0.2">
      <c r="D211" s="61"/>
      <c r="E211" s="70"/>
    </row>
    <row r="212" spans="4:5" x14ac:dyDescent="0.2">
      <c r="D212" s="61"/>
      <c r="E212" s="70"/>
    </row>
  </sheetData>
  <phoneticPr fontId="2" type="noConversion"/>
  <hyperlinks>
    <hyperlink ref="D1" location="DRLGTileLib!C3" display="MapTile* hWalls;"/>
    <hyperlink ref="D8" location="'DRLG Tile'!D16" display="struct D2TileLibraryEntryStrc   "/>
    <hyperlink ref="D54" location="'DRLG Tile'!D23" display="      WORD fMaterialFlags;"/>
    <hyperlink ref="D67" location="'DRLG Tile'!D7" display="DWORD flags;"/>
    <hyperlink ref="D106" location="'pDRLG RoomEx'!D13" display="D2TileLibraryHashStrc* pTiles[32];"/>
    <hyperlink ref="D16" location="'DRLG Tile'!D8" display="GfxTile* hGfxTile;"/>
    <hyperlink ref="D7" location="'DRLG Tile'!D67" display="   enum eMapTileFlags"/>
    <hyperlink ref="D23" location="'DRLG Tile'!D54" display="   GFXTILE_MATERIAL_FLAGS          "/>
    <hyperlink ref="D46" location="'DRLG Tile'!D34" display="   BYTE fSubTileFlags[25];"/>
    <hyperlink ref="D34" location="'DRLG Tile'!D46" display="enum eD2TileLibraryEntryFlags"/>
    <hyperlink ref="D107" location="'DRLG Tile'!D98" display="struct D2TileLibraryHashNodeStrc"/>
    <hyperlink ref="D98" location="'DRLG Tile'!D107" display=" D2TileLibraryHashNodeStrc* pNodes[TILELIBRARY_MAXHASH];"/>
    <hyperlink ref="D93" location="'DRLG Tile'!D102" display=" D2TileLibraryHashRefStrc* pRef;"/>
    <hyperlink ref="D102" location="'DRLG Tile'!D93" display="struct D2TileLibraryHashRefStrc"/>
    <hyperlink ref="D38" location="'DRLG Tile'!D110" display="struct D2TileLibraryBlockStrc "/>
    <hyperlink ref="D110" location="'DRLG Tile'!D38" display="      D2TileLibraryBlockStrc* pBlock;"/>
    <hyperlink ref="D130" location="'DRLG Tile'!D16" display="struct D2TileLibraryEntryStrc   "/>
    <hyperlink ref="D135" location="'DRLG Tile'!D122" display="struct D2TileLibraryHeaderStrc"/>
    <hyperlink ref="D122" location="'DRLG Tile'!D135" display=" D2TileLibraryHeaderStrc pHeader;"/>
    <hyperlink ref="D137" location="'DRLG Tile'!D110" display="struct D2TileLibraryBlockStrc "/>
    <hyperlink ref="D136" location="'DRLG Tile'!D16" display="struct D2TileLibraryEntryStrc   "/>
    <hyperlink ref="D94" location="'DRLG Tile'!D16" display="struct D2TileLibraryEntryStrc   "/>
    <hyperlink ref="D166" location="'DRLG Tile'!D23" display="      WORD fMaterialFlags;"/>
    <hyperlink ref="D179" location="'DRLG Tile'!D7" display="DWORD flags;"/>
    <hyperlink ref="F16" location="'DRLG Tile'!D8" display="GfxTile* hGfxTile;"/>
    <hyperlink ref="F23" location="'DRLG Tile'!D54" display="   GFXTILE_MATERIAL_FLAGS          "/>
    <hyperlink ref="F34" location="'DRLG Tile'!D46" display="enum eD2TileLibraryEntryFlags"/>
    <hyperlink ref="F38" location="'DRLG Tile'!D110" display="struct D2TileLibraryBlockStrc "/>
    <hyperlink ref="F1" location="DRLGTileLib!C3" display="MapTile* hWalls;"/>
    <hyperlink ref="F8" location="'DRLG Tile'!D16" display="struct D2TileLibraryEntryStrc   "/>
    <hyperlink ref="F7" location="'DRLG Tile'!D67" display="   enum eMapTileFlags"/>
  </hyperlinks>
  <pageMargins left="0.75" right="0.75" top="1" bottom="1" header="0.5" footer="0.5"/>
  <pageSetup orientation="portrait" r:id="rId1"/>
  <headerFooter alignWithMargins="0"/>
  <ignoredErrors>
    <ignoredError sqref="B2:B15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showGridLines="0" workbookViewId="0">
      <selection activeCell="D1" sqref="D1"/>
    </sheetView>
  </sheetViews>
  <sheetFormatPr defaultRowHeight="11.25" x14ac:dyDescent="0.2"/>
  <cols>
    <col min="1" max="1" width="2.5703125" style="1" customWidth="1"/>
    <col min="2" max="2" width="9.5703125" style="1" bestFit="1" customWidth="1"/>
    <col min="3" max="3" width="1.28515625" style="1" customWidth="1"/>
    <col min="4" max="4" width="31.42578125" style="1" bestFit="1" customWidth="1"/>
    <col min="5" max="5" width="63.7109375" style="37" bestFit="1" customWidth="1"/>
    <col min="6" max="16384" width="9.140625" style="1"/>
  </cols>
  <sheetData>
    <row r="1" spans="1:10" s="2" customFormat="1" x14ac:dyDescent="0.2">
      <c r="B1" s="39" t="s">
        <v>346</v>
      </c>
      <c r="C1" s="19"/>
      <c r="D1" s="24" t="s">
        <v>1723</v>
      </c>
      <c r="E1" s="45"/>
      <c r="G1" s="24"/>
    </row>
    <row r="2" spans="1:10" s="2" customFormat="1" x14ac:dyDescent="0.2">
      <c r="A2" s="39"/>
      <c r="B2" s="27" t="s">
        <v>1528</v>
      </c>
      <c r="C2" s="19"/>
      <c r="D2" s="2" t="s">
        <v>1529</v>
      </c>
      <c r="E2" s="45" t="s">
        <v>1200</v>
      </c>
      <c r="I2" s="1"/>
    </row>
    <row r="3" spans="1:10" s="2" customFormat="1" x14ac:dyDescent="0.2">
      <c r="A3" s="39"/>
      <c r="B3" s="44" t="s">
        <v>1280</v>
      </c>
      <c r="C3" s="26"/>
      <c r="D3" s="2" t="s">
        <v>414</v>
      </c>
      <c r="E3" s="45" t="s">
        <v>344</v>
      </c>
      <c r="I3" s="1"/>
      <c r="J3" s="45"/>
    </row>
    <row r="4" spans="1:10" s="2" customFormat="1" hidden="1" x14ac:dyDescent="0.2">
      <c r="A4" s="39"/>
      <c r="B4" s="44" t="s">
        <v>1281</v>
      </c>
      <c r="C4" s="26"/>
      <c r="D4" s="2" t="s">
        <v>413</v>
      </c>
      <c r="E4" s="45"/>
      <c r="I4" s="1"/>
      <c r="J4" s="45"/>
    </row>
    <row r="5" spans="1:10" s="2" customFormat="1" hidden="1" x14ac:dyDescent="0.2">
      <c r="A5" s="39"/>
      <c r="B5" s="44" t="s">
        <v>1282</v>
      </c>
      <c r="C5" s="26"/>
      <c r="D5" s="2" t="s">
        <v>412</v>
      </c>
      <c r="E5" s="45"/>
      <c r="I5" s="1"/>
      <c r="J5" s="45"/>
    </row>
    <row r="6" spans="1:10" s="2" customFormat="1" hidden="1" x14ac:dyDescent="0.2">
      <c r="A6" s="39"/>
      <c r="B6" s="44" t="s">
        <v>1283</v>
      </c>
      <c r="C6" s="26"/>
      <c r="D6" s="2" t="s">
        <v>411</v>
      </c>
      <c r="E6" s="45"/>
      <c r="I6" s="1"/>
      <c r="J6" s="45"/>
    </row>
    <row r="7" spans="1:10" s="2" customFormat="1" hidden="1" x14ac:dyDescent="0.2">
      <c r="A7" s="39"/>
      <c r="B7" s="44" t="s">
        <v>1284</v>
      </c>
      <c r="C7" s="26"/>
      <c r="D7" s="2" t="s">
        <v>410</v>
      </c>
      <c r="E7" s="45"/>
      <c r="I7" s="1"/>
      <c r="J7" s="45"/>
    </row>
    <row r="8" spans="1:10" s="2" customFormat="1" x14ac:dyDescent="0.2">
      <c r="A8" s="39"/>
      <c r="B8" s="44" t="s">
        <v>1285</v>
      </c>
      <c r="C8" s="26"/>
      <c r="D8" s="2" t="s">
        <v>409</v>
      </c>
      <c r="E8" s="45" t="s">
        <v>342</v>
      </c>
      <c r="I8" s="1"/>
      <c r="J8" s="45"/>
    </row>
    <row r="9" spans="1:10" s="2" customFormat="1" hidden="1" x14ac:dyDescent="0.2">
      <c r="A9" s="39"/>
      <c r="B9" s="44" t="s">
        <v>1286</v>
      </c>
      <c r="C9" s="26"/>
      <c r="D9" s="2" t="s">
        <v>408</v>
      </c>
      <c r="E9" s="45"/>
      <c r="I9" s="1"/>
      <c r="J9" s="45"/>
    </row>
    <row r="10" spans="1:10" s="2" customFormat="1" hidden="1" x14ac:dyDescent="0.2">
      <c r="A10" s="39"/>
      <c r="B10" s="44" t="s">
        <v>1287</v>
      </c>
      <c r="C10" s="26"/>
      <c r="D10" s="2" t="s">
        <v>407</v>
      </c>
      <c r="E10" s="45"/>
      <c r="I10" s="1"/>
      <c r="J10" s="45"/>
    </row>
    <row r="11" spans="1:10" s="2" customFormat="1" hidden="1" x14ac:dyDescent="0.2">
      <c r="A11" s="39"/>
      <c r="B11" s="44" t="s">
        <v>1288</v>
      </c>
      <c r="C11" s="26"/>
      <c r="D11" s="2" t="s">
        <v>406</v>
      </c>
      <c r="E11" s="45"/>
      <c r="I11" s="1"/>
      <c r="J11" s="45"/>
    </row>
    <row r="12" spans="1:10" s="2" customFormat="1" hidden="1" x14ac:dyDescent="0.2">
      <c r="A12" s="39"/>
      <c r="B12" s="44" t="s">
        <v>1289</v>
      </c>
      <c r="C12" s="26"/>
      <c r="D12" s="2" t="s">
        <v>405</v>
      </c>
      <c r="E12" s="45"/>
      <c r="I12" s="1"/>
      <c r="J12" s="45"/>
    </row>
    <row r="13" spans="1:10" s="2" customFormat="1" x14ac:dyDescent="0.2">
      <c r="A13" s="39"/>
      <c r="B13" s="44" t="s">
        <v>1290</v>
      </c>
      <c r="C13" s="26"/>
      <c r="D13" s="13" t="s">
        <v>404</v>
      </c>
      <c r="E13" s="45" t="s">
        <v>343</v>
      </c>
      <c r="G13" s="13"/>
      <c r="I13" s="1"/>
      <c r="J13" s="45"/>
    </row>
    <row r="14" spans="1:10" s="2" customFormat="1" hidden="1" x14ac:dyDescent="0.2">
      <c r="A14" s="39"/>
      <c r="B14" s="44" t="s">
        <v>1291</v>
      </c>
      <c r="C14" s="26"/>
      <c r="D14" s="2" t="s">
        <v>403</v>
      </c>
      <c r="E14" s="45"/>
      <c r="I14" s="1"/>
      <c r="J14" s="45"/>
    </row>
    <row r="15" spans="1:10" s="2" customFormat="1" hidden="1" x14ac:dyDescent="0.2">
      <c r="A15" s="39"/>
      <c r="B15" s="44" t="s">
        <v>1292</v>
      </c>
      <c r="C15" s="26"/>
      <c r="D15" s="2" t="s">
        <v>402</v>
      </c>
      <c r="E15" s="45"/>
      <c r="I15" s="1"/>
      <c r="J15" s="45"/>
    </row>
    <row r="16" spans="1:10" s="2" customFormat="1" hidden="1" x14ac:dyDescent="0.2">
      <c r="A16" s="39"/>
      <c r="B16" s="44" t="s">
        <v>1293</v>
      </c>
      <c r="C16" s="26"/>
      <c r="D16" s="2" t="s">
        <v>401</v>
      </c>
      <c r="E16" s="45"/>
      <c r="I16" s="1"/>
      <c r="J16" s="45"/>
    </row>
    <row r="17" spans="1:10" s="2" customFormat="1" hidden="1" x14ac:dyDescent="0.2">
      <c r="A17" s="39"/>
      <c r="B17" s="44" t="s">
        <v>1294</v>
      </c>
      <c r="C17" s="26"/>
      <c r="D17" s="2" t="s">
        <v>400</v>
      </c>
      <c r="E17" s="45"/>
      <c r="I17" s="1"/>
      <c r="J17" s="45"/>
    </row>
    <row r="18" spans="1:10" s="2" customFormat="1" x14ac:dyDescent="0.2">
      <c r="A18" s="39"/>
      <c r="B18" s="44" t="s">
        <v>1295</v>
      </c>
      <c r="C18" s="26"/>
      <c r="D18" s="26" t="s">
        <v>1724</v>
      </c>
      <c r="E18" s="45" t="s">
        <v>292</v>
      </c>
      <c r="G18" s="26"/>
      <c r="I18" s="1"/>
      <c r="J18" s="45"/>
    </row>
    <row r="19" spans="1:10" s="2" customFormat="1" hidden="1" x14ac:dyDescent="0.2">
      <c r="A19" s="39"/>
      <c r="B19" s="44" t="s">
        <v>1296</v>
      </c>
      <c r="C19" s="26"/>
      <c r="D19" s="26" t="s">
        <v>1726</v>
      </c>
      <c r="E19" s="45"/>
      <c r="G19" s="26"/>
      <c r="I19" s="1"/>
      <c r="J19" s="45"/>
    </row>
    <row r="20" spans="1:10" s="2" customFormat="1" hidden="1" x14ac:dyDescent="0.2">
      <c r="A20" s="39"/>
      <c r="B20" s="44" t="s">
        <v>1297</v>
      </c>
      <c r="C20" s="26"/>
      <c r="D20" s="2" t="s">
        <v>1834</v>
      </c>
      <c r="E20" s="45"/>
      <c r="I20" s="1"/>
      <c r="J20" s="45"/>
    </row>
    <row r="21" spans="1:10" s="2" customFormat="1" hidden="1" x14ac:dyDescent="0.2">
      <c r="A21" s="39"/>
      <c r="B21" s="44" t="s">
        <v>1298</v>
      </c>
      <c r="C21" s="26"/>
      <c r="D21" s="2" t="s">
        <v>1835</v>
      </c>
      <c r="E21" s="45"/>
      <c r="I21" s="1"/>
      <c r="J21" s="45"/>
    </row>
    <row r="22" spans="1:10" s="2" customFormat="1" hidden="1" x14ac:dyDescent="0.2">
      <c r="A22" s="39"/>
      <c r="B22" s="44" t="s">
        <v>1299</v>
      </c>
      <c r="C22" s="26"/>
      <c r="D22" s="2" t="s">
        <v>400</v>
      </c>
      <c r="E22" s="45"/>
      <c r="I22" s="1"/>
      <c r="J22" s="45"/>
    </row>
    <row r="23" spans="1:10" s="2" customFormat="1" x14ac:dyDescent="0.2">
      <c r="A23" s="39"/>
      <c r="B23" s="44" t="s">
        <v>1300</v>
      </c>
      <c r="C23" s="26"/>
      <c r="D23" s="2" t="s">
        <v>1524</v>
      </c>
      <c r="E23" s="45"/>
      <c r="I23" s="1"/>
      <c r="J23" s="45"/>
    </row>
    <row r="24" spans="1:10" s="2" customFormat="1" x14ac:dyDescent="0.2">
      <c r="A24" s="39"/>
      <c r="B24" s="44" t="s">
        <v>1301</v>
      </c>
      <c r="C24" s="27"/>
      <c r="D24" s="26" t="s">
        <v>761</v>
      </c>
      <c r="E24" s="45" t="s">
        <v>1725</v>
      </c>
      <c r="G24" s="26"/>
      <c r="I24" s="1"/>
      <c r="J24" s="45"/>
    </row>
    <row r="25" spans="1:10" s="2" customFormat="1" x14ac:dyDescent="0.2">
      <c r="A25" s="39"/>
      <c r="B25" s="44" t="s">
        <v>1302</v>
      </c>
      <c r="C25" s="27"/>
      <c r="D25" s="26" t="s">
        <v>347</v>
      </c>
      <c r="E25" s="45" t="s">
        <v>1725</v>
      </c>
      <c r="G25" s="26"/>
      <c r="I25" s="1"/>
      <c r="J25" s="45"/>
    </row>
    <row r="26" spans="1:10" s="2" customFormat="1" x14ac:dyDescent="0.2">
      <c r="A26" s="39"/>
      <c r="B26" s="44" t="s">
        <v>1303</v>
      </c>
      <c r="C26" s="27"/>
      <c r="D26" s="26" t="s">
        <v>399</v>
      </c>
      <c r="E26" s="45"/>
      <c r="G26" s="26"/>
      <c r="I26" s="1"/>
      <c r="J26" s="45"/>
    </row>
    <row r="27" spans="1:10" s="2" customFormat="1" x14ac:dyDescent="0.2">
      <c r="A27" s="39"/>
      <c r="B27" s="44" t="s">
        <v>1719</v>
      </c>
      <c r="C27" s="27"/>
      <c r="D27" s="26" t="s">
        <v>1665</v>
      </c>
      <c r="E27" s="45"/>
      <c r="G27" s="26"/>
      <c r="I27" s="1"/>
      <c r="J27" s="45"/>
    </row>
    <row r="28" spans="1:10" s="2" customFormat="1" x14ac:dyDescent="0.2">
      <c r="A28" s="39"/>
      <c r="B28" s="44" t="s">
        <v>1720</v>
      </c>
      <c r="C28" s="27"/>
      <c r="D28" s="26" t="s">
        <v>397</v>
      </c>
      <c r="E28" s="45" t="s">
        <v>348</v>
      </c>
      <c r="G28" s="26"/>
      <c r="I28" s="1"/>
      <c r="J28" s="45"/>
    </row>
    <row r="29" spans="1:10" s="2" customFormat="1" x14ac:dyDescent="0.2">
      <c r="A29" s="39"/>
      <c r="B29" s="44" t="s">
        <v>1721</v>
      </c>
      <c r="C29" s="27"/>
      <c r="D29" s="26" t="s">
        <v>398</v>
      </c>
      <c r="E29" s="45" t="s">
        <v>349</v>
      </c>
      <c r="G29" s="26"/>
      <c r="I29" s="1"/>
      <c r="J29" s="45"/>
    </row>
    <row r="30" spans="1:10" s="2" customFormat="1" x14ac:dyDescent="0.2">
      <c r="A30" s="39"/>
      <c r="B30" s="26" t="s">
        <v>1722</v>
      </c>
      <c r="C30" s="27"/>
      <c r="D30" s="26" t="s">
        <v>1471</v>
      </c>
      <c r="E30" s="45" t="s">
        <v>350</v>
      </c>
      <c r="G30" s="26"/>
      <c r="I30" s="1"/>
      <c r="J30" s="45"/>
    </row>
    <row r="31" spans="1:10" s="2" customFormat="1" x14ac:dyDescent="0.2">
      <c r="A31" s="39"/>
      <c r="B31" s="26"/>
      <c r="C31" s="27"/>
      <c r="D31" s="26"/>
      <c r="E31" s="45"/>
    </row>
    <row r="32" spans="1:10" x14ac:dyDescent="0.2">
      <c r="B32" s="33" t="s">
        <v>332</v>
      </c>
      <c r="C32" s="33"/>
      <c r="D32" s="75" t="s">
        <v>284</v>
      </c>
      <c r="E32" s="63"/>
      <c r="G32" s="75"/>
    </row>
    <row r="33" spans="1:10" x14ac:dyDescent="0.2">
      <c r="B33" s="27" t="s">
        <v>1280</v>
      </c>
      <c r="C33" s="33"/>
      <c r="D33" s="27" t="s">
        <v>386</v>
      </c>
      <c r="E33" s="63"/>
      <c r="G33" s="27"/>
      <c r="J33" s="63"/>
    </row>
    <row r="34" spans="1:10" x14ac:dyDescent="0.2">
      <c r="B34" s="27" t="s">
        <v>1281</v>
      </c>
      <c r="C34" s="33"/>
      <c r="D34" s="27" t="s">
        <v>387</v>
      </c>
      <c r="E34" s="63"/>
      <c r="G34" s="27"/>
      <c r="J34" s="63"/>
    </row>
    <row r="35" spans="1:10" x14ac:dyDescent="0.2">
      <c r="B35" s="27" t="s">
        <v>1282</v>
      </c>
      <c r="C35" s="33"/>
      <c r="D35" s="27" t="s">
        <v>388</v>
      </c>
      <c r="E35" s="63"/>
      <c r="G35" s="27"/>
      <c r="J35" s="63"/>
    </row>
    <row r="36" spans="1:10" x14ac:dyDescent="0.2">
      <c r="B36" s="27" t="s">
        <v>1283</v>
      </c>
      <c r="C36" s="33"/>
      <c r="D36" s="27" t="s">
        <v>282</v>
      </c>
      <c r="E36" s="63" t="s">
        <v>293</v>
      </c>
      <c r="G36" s="27"/>
      <c r="J36" s="63"/>
    </row>
    <row r="37" spans="1:10" x14ac:dyDescent="0.2">
      <c r="B37" s="27" t="s">
        <v>1284</v>
      </c>
      <c r="C37" s="33"/>
      <c r="D37" s="27" t="s">
        <v>389</v>
      </c>
      <c r="E37" s="63"/>
      <c r="G37" s="27"/>
      <c r="J37" s="63"/>
    </row>
    <row r="38" spans="1:10" x14ac:dyDescent="0.2">
      <c r="B38" s="27" t="s">
        <v>1719</v>
      </c>
      <c r="C38" s="33"/>
      <c r="D38" s="27" t="s">
        <v>391</v>
      </c>
      <c r="E38" s="63"/>
      <c r="G38" s="27"/>
      <c r="J38" s="63"/>
    </row>
    <row r="39" spans="1:10" x14ac:dyDescent="0.2">
      <c r="B39" s="27" t="s">
        <v>1748</v>
      </c>
      <c r="C39" s="33"/>
      <c r="D39" s="27" t="s">
        <v>392</v>
      </c>
      <c r="E39" s="63"/>
      <c r="G39" s="27"/>
      <c r="J39" s="63"/>
    </row>
    <row r="40" spans="1:10" x14ac:dyDescent="0.2">
      <c r="B40" s="27" t="s">
        <v>1758</v>
      </c>
      <c r="C40" s="33"/>
      <c r="D40" s="27" t="s">
        <v>393</v>
      </c>
      <c r="E40" s="63"/>
      <c r="G40" s="27"/>
      <c r="J40" s="63"/>
    </row>
    <row r="41" spans="1:10" x14ac:dyDescent="0.2">
      <c r="B41" s="27" t="s">
        <v>1763</v>
      </c>
      <c r="C41" s="33"/>
      <c r="D41" s="27" t="s">
        <v>394</v>
      </c>
      <c r="E41" s="63" t="s">
        <v>381</v>
      </c>
      <c r="G41" s="27"/>
      <c r="J41" s="63"/>
    </row>
    <row r="42" spans="1:10" x14ac:dyDescent="0.2">
      <c r="B42" s="27" t="s">
        <v>1764</v>
      </c>
      <c r="C42" s="33"/>
      <c r="D42" s="27" t="s">
        <v>395</v>
      </c>
      <c r="E42" s="63" t="s">
        <v>345</v>
      </c>
      <c r="G42" s="27"/>
      <c r="J42" s="63"/>
    </row>
    <row r="43" spans="1:10" x14ac:dyDescent="0.2">
      <c r="B43" s="27" t="s">
        <v>1765</v>
      </c>
      <c r="C43" s="33"/>
      <c r="D43" s="27" t="s">
        <v>396</v>
      </c>
      <c r="E43" s="63" t="s">
        <v>337</v>
      </c>
      <c r="G43" s="27"/>
      <c r="J43" s="63"/>
    </row>
    <row r="44" spans="1:10" x14ac:dyDescent="0.2">
      <c r="B44" s="33"/>
      <c r="C44" s="33"/>
      <c r="D44" s="33"/>
      <c r="E44" s="63"/>
    </row>
    <row r="45" spans="1:10" x14ac:dyDescent="0.2">
      <c r="B45" s="33"/>
      <c r="C45" s="33"/>
      <c r="D45" s="33"/>
      <c r="E45" s="63"/>
    </row>
    <row r="46" spans="1:10" s="2" customFormat="1" x14ac:dyDescent="0.2">
      <c r="A46" s="39"/>
      <c r="B46" s="39" t="s">
        <v>332</v>
      </c>
      <c r="C46" s="27"/>
      <c r="D46" s="51" t="s">
        <v>284</v>
      </c>
      <c r="E46" s="45"/>
    </row>
    <row r="47" spans="1:10" x14ac:dyDescent="0.2">
      <c r="B47" s="13" t="s">
        <v>1280</v>
      </c>
      <c r="C47" s="12"/>
      <c r="D47" s="13" t="s">
        <v>1312</v>
      </c>
    </row>
    <row r="48" spans="1:10" x14ac:dyDescent="0.2">
      <c r="B48" s="13" t="s">
        <v>1281</v>
      </c>
      <c r="C48" s="12"/>
      <c r="D48" s="2" t="s">
        <v>1861</v>
      </c>
    </row>
    <row r="49" spans="1:7" x14ac:dyDescent="0.2">
      <c r="B49" s="13" t="s">
        <v>1282</v>
      </c>
      <c r="C49" s="12"/>
      <c r="D49" s="23" t="s">
        <v>333</v>
      </c>
    </row>
    <row r="50" spans="1:7" x14ac:dyDescent="0.2">
      <c r="B50" s="13" t="s">
        <v>1283</v>
      </c>
      <c r="D50" s="2" t="s">
        <v>282</v>
      </c>
      <c r="E50" s="37" t="s">
        <v>283</v>
      </c>
      <c r="G50" s="13"/>
    </row>
    <row r="51" spans="1:7" x14ac:dyDescent="0.2">
      <c r="A51" s="1">
        <v>1</v>
      </c>
      <c r="B51" s="13" t="s">
        <v>1284</v>
      </c>
      <c r="D51" s="2" t="s">
        <v>1882</v>
      </c>
      <c r="G51" s="2"/>
    </row>
    <row r="52" spans="1:7" x14ac:dyDescent="0.2">
      <c r="A52" s="1">
        <v>2</v>
      </c>
      <c r="B52" s="2" t="s">
        <v>1285</v>
      </c>
      <c r="D52" s="2" t="s">
        <v>1883</v>
      </c>
      <c r="G52" s="2"/>
    </row>
    <row r="53" spans="1:7" x14ac:dyDescent="0.2">
      <c r="A53" s="1">
        <v>3</v>
      </c>
      <c r="B53" s="2" t="s">
        <v>1286</v>
      </c>
      <c r="D53" s="2" t="s">
        <v>353</v>
      </c>
      <c r="G53" s="2"/>
    </row>
    <row r="54" spans="1:7" x14ac:dyDescent="0.2">
      <c r="A54" s="1">
        <v>4</v>
      </c>
      <c r="B54" s="2" t="s">
        <v>1287</v>
      </c>
      <c r="D54" s="2" t="s">
        <v>354</v>
      </c>
      <c r="G54" s="2"/>
    </row>
    <row r="55" spans="1:7" x14ac:dyDescent="0.2">
      <c r="A55" s="1">
        <v>5</v>
      </c>
      <c r="B55" s="2" t="s">
        <v>1288</v>
      </c>
      <c r="D55" s="2" t="s">
        <v>369</v>
      </c>
      <c r="G55" s="2"/>
    </row>
    <row r="56" spans="1:7" x14ac:dyDescent="0.2">
      <c r="A56" s="1">
        <v>6</v>
      </c>
      <c r="B56" s="2" t="s">
        <v>1289</v>
      </c>
      <c r="D56" s="2" t="s">
        <v>1884</v>
      </c>
      <c r="E56" s="45" t="s">
        <v>279</v>
      </c>
      <c r="G56" s="2"/>
    </row>
    <row r="57" spans="1:7" x14ac:dyDescent="0.2">
      <c r="A57" s="1">
        <v>7</v>
      </c>
      <c r="B57" s="2" t="s">
        <v>1290</v>
      </c>
      <c r="D57" s="2" t="s">
        <v>1885</v>
      </c>
      <c r="E57" s="45"/>
      <c r="G57" s="2"/>
    </row>
    <row r="58" spans="1:7" x14ac:dyDescent="0.2">
      <c r="A58" s="1">
        <v>8</v>
      </c>
      <c r="B58" s="2" t="s">
        <v>1291</v>
      </c>
      <c r="D58" s="2" t="s">
        <v>355</v>
      </c>
      <c r="E58" s="45"/>
      <c r="G58" s="2"/>
    </row>
    <row r="59" spans="1:7" x14ac:dyDescent="0.2">
      <c r="A59" s="1">
        <v>9</v>
      </c>
      <c r="B59" s="2" t="s">
        <v>1292</v>
      </c>
      <c r="D59" s="2" t="s">
        <v>356</v>
      </c>
      <c r="E59" s="45"/>
      <c r="G59" s="2"/>
    </row>
    <row r="60" spans="1:7" x14ac:dyDescent="0.2">
      <c r="A60" s="1">
        <v>10</v>
      </c>
      <c r="B60" s="2" t="s">
        <v>1293</v>
      </c>
      <c r="D60" s="2" t="s">
        <v>370</v>
      </c>
      <c r="E60" s="45"/>
      <c r="G60" s="2"/>
    </row>
    <row r="61" spans="1:7" x14ac:dyDescent="0.2">
      <c r="A61" s="1">
        <v>11</v>
      </c>
      <c r="B61" s="2" t="s">
        <v>1294</v>
      </c>
      <c r="D61" s="2" t="s">
        <v>1886</v>
      </c>
      <c r="E61" s="45" t="s">
        <v>280</v>
      </c>
      <c r="G61" s="2"/>
    </row>
    <row r="62" spans="1:7" x14ac:dyDescent="0.2">
      <c r="A62" s="1">
        <v>12</v>
      </c>
      <c r="B62" s="2" t="s">
        <v>1295</v>
      </c>
      <c r="D62" s="2" t="s">
        <v>1887</v>
      </c>
      <c r="E62" s="45"/>
      <c r="G62" s="2"/>
    </row>
    <row r="63" spans="1:7" x14ac:dyDescent="0.2">
      <c r="A63" s="1">
        <v>13</v>
      </c>
      <c r="B63" s="2" t="s">
        <v>1296</v>
      </c>
      <c r="D63" s="2" t="s">
        <v>357</v>
      </c>
      <c r="E63" s="45"/>
      <c r="G63" s="2"/>
    </row>
    <row r="64" spans="1:7" x14ac:dyDescent="0.2">
      <c r="A64" s="1">
        <v>14</v>
      </c>
      <c r="B64" s="2" t="s">
        <v>1297</v>
      </c>
      <c r="D64" s="2" t="s">
        <v>358</v>
      </c>
      <c r="E64" s="45"/>
      <c r="G64" s="2"/>
    </row>
    <row r="65" spans="1:7" x14ac:dyDescent="0.2">
      <c r="A65" s="1">
        <v>15</v>
      </c>
      <c r="B65" s="2" t="s">
        <v>1298</v>
      </c>
      <c r="D65" s="2" t="s">
        <v>371</v>
      </c>
      <c r="E65" s="45"/>
      <c r="G65" s="2"/>
    </row>
    <row r="66" spans="1:7" x14ac:dyDescent="0.2">
      <c r="A66" s="1">
        <v>16</v>
      </c>
      <c r="B66" s="2" t="s">
        <v>1299</v>
      </c>
      <c r="D66" s="2" t="s">
        <v>1888</v>
      </c>
      <c r="E66" s="45" t="s">
        <v>281</v>
      </c>
      <c r="G66" s="2"/>
    </row>
    <row r="67" spans="1:7" x14ac:dyDescent="0.2">
      <c r="A67" s="1">
        <v>17</v>
      </c>
      <c r="B67" s="2" t="s">
        <v>1300</v>
      </c>
      <c r="D67" s="2" t="s">
        <v>1889</v>
      </c>
      <c r="G67" s="2"/>
    </row>
    <row r="68" spans="1:7" x14ac:dyDescent="0.2">
      <c r="A68" s="1">
        <v>18</v>
      </c>
      <c r="B68" s="2" t="s">
        <v>1301</v>
      </c>
      <c r="D68" s="2" t="s">
        <v>359</v>
      </c>
      <c r="G68" s="2"/>
    </row>
    <row r="69" spans="1:7" x14ac:dyDescent="0.2">
      <c r="A69" s="1">
        <v>19</v>
      </c>
      <c r="B69" s="2" t="s">
        <v>1302</v>
      </c>
      <c r="D69" s="2" t="s">
        <v>360</v>
      </c>
      <c r="G69" s="2"/>
    </row>
    <row r="70" spans="1:7" x14ac:dyDescent="0.2">
      <c r="A70" s="1">
        <v>20</v>
      </c>
      <c r="B70" s="2" t="s">
        <v>1303</v>
      </c>
      <c r="D70" s="2" t="s">
        <v>372</v>
      </c>
      <c r="G70" s="2"/>
    </row>
    <row r="71" spans="1:7" x14ac:dyDescent="0.2">
      <c r="A71" s="1">
        <v>21</v>
      </c>
      <c r="B71" s="2" t="s">
        <v>1719</v>
      </c>
      <c r="D71" s="2" t="s">
        <v>254</v>
      </c>
      <c r="G71" s="2"/>
    </row>
    <row r="72" spans="1:7" x14ac:dyDescent="0.2">
      <c r="A72" s="1">
        <v>22</v>
      </c>
      <c r="B72" s="2" t="s">
        <v>1720</v>
      </c>
      <c r="D72" s="2" t="s">
        <v>255</v>
      </c>
      <c r="G72" s="2"/>
    </row>
    <row r="73" spans="1:7" x14ac:dyDescent="0.2">
      <c r="A73" s="1">
        <v>23</v>
      </c>
      <c r="B73" s="2" t="s">
        <v>1721</v>
      </c>
      <c r="D73" s="2" t="s">
        <v>361</v>
      </c>
      <c r="G73" s="2"/>
    </row>
    <row r="74" spans="1:7" x14ac:dyDescent="0.2">
      <c r="A74" s="1">
        <v>24</v>
      </c>
      <c r="B74" s="2" t="s">
        <v>1722</v>
      </c>
      <c r="D74" s="2" t="s">
        <v>362</v>
      </c>
    </row>
    <row r="75" spans="1:7" x14ac:dyDescent="0.2">
      <c r="B75" s="2" t="s">
        <v>1732</v>
      </c>
      <c r="D75" s="2" t="s">
        <v>373</v>
      </c>
    </row>
    <row r="76" spans="1:7" x14ac:dyDescent="0.2">
      <c r="B76" s="2" t="s">
        <v>1733</v>
      </c>
      <c r="D76" s="2" t="s">
        <v>256</v>
      </c>
    </row>
    <row r="77" spans="1:7" x14ac:dyDescent="0.2">
      <c r="B77" s="2" t="s">
        <v>1734</v>
      </c>
      <c r="D77" s="2" t="s">
        <v>257</v>
      </c>
    </row>
    <row r="78" spans="1:7" x14ac:dyDescent="0.2">
      <c r="B78" s="2" t="s">
        <v>1735</v>
      </c>
      <c r="D78" s="2" t="s">
        <v>363</v>
      </c>
    </row>
    <row r="79" spans="1:7" x14ac:dyDescent="0.2">
      <c r="B79" s="2" t="s">
        <v>1736</v>
      </c>
      <c r="D79" s="2" t="s">
        <v>364</v>
      </c>
    </row>
    <row r="80" spans="1:7" x14ac:dyDescent="0.2">
      <c r="B80" s="2" t="s">
        <v>1737</v>
      </c>
      <c r="D80" s="2" t="s">
        <v>374</v>
      </c>
    </row>
    <row r="81" spans="2:4" x14ac:dyDescent="0.2">
      <c r="B81" s="2" t="s">
        <v>1738</v>
      </c>
      <c r="D81" s="2" t="s">
        <v>258</v>
      </c>
    </row>
    <row r="82" spans="2:4" x14ac:dyDescent="0.2">
      <c r="B82" s="2" t="s">
        <v>1739</v>
      </c>
      <c r="D82" s="2" t="s">
        <v>259</v>
      </c>
    </row>
    <row r="83" spans="2:4" x14ac:dyDescent="0.2">
      <c r="B83" s="2" t="s">
        <v>1740</v>
      </c>
      <c r="D83" s="2" t="s">
        <v>365</v>
      </c>
    </row>
    <row r="84" spans="2:4" x14ac:dyDescent="0.2">
      <c r="B84" s="2" t="s">
        <v>1741</v>
      </c>
      <c r="D84" s="2" t="s">
        <v>366</v>
      </c>
    </row>
    <row r="85" spans="2:4" x14ac:dyDescent="0.2">
      <c r="B85" s="2" t="s">
        <v>1742</v>
      </c>
      <c r="D85" s="2" t="s">
        <v>375</v>
      </c>
    </row>
    <row r="86" spans="2:4" x14ac:dyDescent="0.2">
      <c r="B86" s="2" t="s">
        <v>1743</v>
      </c>
      <c r="D86" s="2" t="s">
        <v>260</v>
      </c>
    </row>
    <row r="87" spans="2:4" x14ac:dyDescent="0.2">
      <c r="B87" s="2" t="s">
        <v>1744</v>
      </c>
      <c r="D87" s="2" t="s">
        <v>261</v>
      </c>
    </row>
    <row r="88" spans="2:4" x14ac:dyDescent="0.2">
      <c r="B88" s="2" t="s">
        <v>1745</v>
      </c>
      <c r="D88" s="2" t="s">
        <v>351</v>
      </c>
    </row>
    <row r="89" spans="2:4" x14ac:dyDescent="0.2">
      <c r="B89" s="2" t="s">
        <v>1746</v>
      </c>
      <c r="D89" s="2" t="s">
        <v>352</v>
      </c>
    </row>
    <row r="90" spans="2:4" x14ac:dyDescent="0.2">
      <c r="B90" s="2" t="s">
        <v>1747</v>
      </c>
      <c r="D90" s="2" t="s">
        <v>376</v>
      </c>
    </row>
    <row r="91" spans="2:4" x14ac:dyDescent="0.2">
      <c r="B91" s="2" t="s">
        <v>1748</v>
      </c>
      <c r="D91" s="13" t="s">
        <v>264</v>
      </c>
    </row>
    <row r="92" spans="2:4" x14ac:dyDescent="0.2">
      <c r="B92" s="2" t="s">
        <v>1749</v>
      </c>
      <c r="D92" s="2" t="s">
        <v>265</v>
      </c>
    </row>
    <row r="93" spans="2:4" x14ac:dyDescent="0.2">
      <c r="B93" s="2" t="s">
        <v>1750</v>
      </c>
      <c r="D93" s="2" t="s">
        <v>266</v>
      </c>
    </row>
    <row r="94" spans="2:4" x14ac:dyDescent="0.2">
      <c r="B94" s="2" t="s">
        <v>1751</v>
      </c>
      <c r="D94" s="2" t="s">
        <v>267</v>
      </c>
    </row>
    <row r="95" spans="2:4" x14ac:dyDescent="0.2">
      <c r="B95" s="2" t="s">
        <v>1752</v>
      </c>
      <c r="D95" s="2" t="s">
        <v>377</v>
      </c>
    </row>
    <row r="96" spans="2:4" x14ac:dyDescent="0.2">
      <c r="B96" s="2" t="s">
        <v>1753</v>
      </c>
      <c r="D96" s="2" t="s">
        <v>268</v>
      </c>
    </row>
    <row r="97" spans="2:5" x14ac:dyDescent="0.2">
      <c r="B97" s="2" t="s">
        <v>1754</v>
      </c>
      <c r="D97" s="2" t="s">
        <v>269</v>
      </c>
    </row>
    <row r="98" spans="2:5" x14ac:dyDescent="0.2">
      <c r="B98" s="2" t="s">
        <v>1755</v>
      </c>
      <c r="D98" s="2" t="s">
        <v>367</v>
      </c>
    </row>
    <row r="99" spans="2:5" x14ac:dyDescent="0.2">
      <c r="B99" s="2" t="s">
        <v>1756</v>
      </c>
      <c r="D99" s="2" t="s">
        <v>368</v>
      </c>
    </row>
    <row r="100" spans="2:5" x14ac:dyDescent="0.2">
      <c r="B100" s="2" t="s">
        <v>1757</v>
      </c>
      <c r="D100" s="2" t="s">
        <v>378</v>
      </c>
    </row>
    <row r="101" spans="2:5" x14ac:dyDescent="0.2">
      <c r="B101" s="2" t="s">
        <v>1758</v>
      </c>
      <c r="D101" s="13" t="s">
        <v>1890</v>
      </c>
    </row>
    <row r="102" spans="2:5" x14ac:dyDescent="0.2">
      <c r="B102" s="2" t="s">
        <v>1759</v>
      </c>
      <c r="D102" s="2" t="s">
        <v>1891</v>
      </c>
    </row>
    <row r="103" spans="2:5" x14ac:dyDescent="0.2">
      <c r="B103" s="2" t="s">
        <v>1760</v>
      </c>
      <c r="D103" s="2" t="s">
        <v>263</v>
      </c>
    </row>
    <row r="104" spans="2:5" x14ac:dyDescent="0.2">
      <c r="B104" s="2" t="s">
        <v>1761</v>
      </c>
      <c r="D104" s="2" t="s">
        <v>262</v>
      </c>
    </row>
    <row r="105" spans="2:5" x14ac:dyDescent="0.2">
      <c r="B105" s="2" t="s">
        <v>1762</v>
      </c>
      <c r="D105" s="2" t="s">
        <v>379</v>
      </c>
    </row>
    <row r="106" spans="2:5" x14ac:dyDescent="0.2">
      <c r="B106" s="2" t="s">
        <v>1763</v>
      </c>
      <c r="D106" s="2" t="s">
        <v>270</v>
      </c>
      <c r="E106" s="37" t="s">
        <v>381</v>
      </c>
    </row>
    <row r="107" spans="2:5" x14ac:dyDescent="0.2">
      <c r="B107" s="2" t="s">
        <v>1764</v>
      </c>
      <c r="D107" s="2" t="s">
        <v>336</v>
      </c>
      <c r="E107" s="37" t="s">
        <v>345</v>
      </c>
    </row>
    <row r="108" spans="2:5" x14ac:dyDescent="0.2">
      <c r="B108" s="2" t="s">
        <v>1765</v>
      </c>
      <c r="D108" s="2" t="s">
        <v>335</v>
      </c>
      <c r="E108" s="37" t="s">
        <v>337</v>
      </c>
    </row>
    <row r="109" spans="2:5" x14ac:dyDescent="0.2">
      <c r="B109" s="2"/>
    </row>
    <row r="111" spans="2:5" x14ac:dyDescent="0.2">
      <c r="B111" s="33"/>
      <c r="C111" s="33"/>
      <c r="D111" s="33"/>
      <c r="E111" s="63"/>
    </row>
    <row r="112" spans="2:5" x14ac:dyDescent="0.2">
      <c r="B112" s="33"/>
      <c r="C112" s="33"/>
      <c r="D112" s="33"/>
      <c r="E112" s="63"/>
    </row>
    <row r="113" spans="2:5" x14ac:dyDescent="0.2">
      <c r="B113" s="33"/>
      <c r="C113" s="33"/>
      <c r="E113" s="63"/>
    </row>
    <row r="162" spans="5:5" x14ac:dyDescent="0.2">
      <c r="E162" s="1"/>
    </row>
    <row r="163" spans="5:5" x14ac:dyDescent="0.2">
      <c r="E163" s="1"/>
    </row>
    <row r="164" spans="5:5" x14ac:dyDescent="0.2">
      <c r="E164" s="1"/>
    </row>
    <row r="165" spans="5:5" x14ac:dyDescent="0.2">
      <c r="E165" s="1"/>
    </row>
    <row r="166" spans="5:5" x14ac:dyDescent="0.2">
      <c r="E166" s="1"/>
    </row>
    <row r="167" spans="5:5" x14ac:dyDescent="0.2">
      <c r="E167" s="1"/>
    </row>
    <row r="168" spans="5:5" x14ac:dyDescent="0.2">
      <c r="E168" s="1"/>
    </row>
    <row r="169" spans="5:5" x14ac:dyDescent="0.2">
      <c r="E169" s="1"/>
    </row>
    <row r="170" spans="5:5" x14ac:dyDescent="0.2">
      <c r="E170" s="1"/>
    </row>
    <row r="171" spans="5:5" x14ac:dyDescent="0.2">
      <c r="E171" s="1"/>
    </row>
    <row r="172" spans="5:5" x14ac:dyDescent="0.2">
      <c r="E172" s="1"/>
    </row>
    <row r="173" spans="5:5" x14ac:dyDescent="0.2">
      <c r="E173" s="1"/>
    </row>
    <row r="174" spans="5:5" x14ac:dyDescent="0.2">
      <c r="E174" s="1"/>
    </row>
    <row r="175" spans="5:5" x14ac:dyDescent="0.2">
      <c r="E175" s="1"/>
    </row>
    <row r="176" spans="5:5" x14ac:dyDescent="0.2">
      <c r="E176" s="1"/>
    </row>
    <row r="177" spans="5:5" x14ac:dyDescent="0.2">
      <c r="E177" s="1"/>
    </row>
    <row r="178" spans="5:5" x14ac:dyDescent="0.2">
      <c r="E178" s="1"/>
    </row>
    <row r="179" spans="5:5" x14ac:dyDescent="0.2">
      <c r="E179" s="1"/>
    </row>
    <row r="181" spans="5:5" x14ac:dyDescent="0.2">
      <c r="E181" s="1"/>
    </row>
    <row r="182" spans="5:5" x14ac:dyDescent="0.2">
      <c r="E182" s="1"/>
    </row>
    <row r="183" spans="5:5" x14ac:dyDescent="0.2">
      <c r="E183" s="1"/>
    </row>
    <row r="184" spans="5:5" x14ac:dyDescent="0.2">
      <c r="E184" s="1"/>
    </row>
    <row r="185" spans="5:5" x14ac:dyDescent="0.2">
      <c r="E185" s="1"/>
    </row>
    <row r="186" spans="5:5" x14ac:dyDescent="0.2">
      <c r="E186" s="1"/>
    </row>
    <row r="187" spans="5:5" x14ac:dyDescent="0.2">
      <c r="E187" s="1"/>
    </row>
    <row r="188" spans="5:5" x14ac:dyDescent="0.2">
      <c r="E188" s="1"/>
    </row>
    <row r="189" spans="5:5" x14ac:dyDescent="0.2">
      <c r="E189" s="1"/>
    </row>
    <row r="190" spans="5:5" x14ac:dyDescent="0.2">
      <c r="E190" s="1"/>
    </row>
    <row r="191" spans="5:5" x14ac:dyDescent="0.2">
      <c r="E191" s="1"/>
    </row>
    <row r="192" spans="5:5" x14ac:dyDescent="0.2">
      <c r="E192" s="1"/>
    </row>
    <row r="193" spans="5:5" x14ac:dyDescent="0.2">
      <c r="E193" s="1"/>
    </row>
    <row r="194" spans="5:5" x14ac:dyDescent="0.2">
      <c r="E194" s="1"/>
    </row>
    <row r="195" spans="5:5" x14ac:dyDescent="0.2">
      <c r="E195" s="1"/>
    </row>
    <row r="196" spans="5:5" x14ac:dyDescent="0.2">
      <c r="E196" s="1"/>
    </row>
    <row r="197" spans="5:5" x14ac:dyDescent="0.2">
      <c r="E197" s="1"/>
    </row>
    <row r="198" spans="5:5" x14ac:dyDescent="0.2">
      <c r="E198" s="1"/>
    </row>
    <row r="199" spans="5:5" x14ac:dyDescent="0.2">
      <c r="E199" s="1"/>
    </row>
    <row r="200" spans="5:5" x14ac:dyDescent="0.2">
      <c r="E200" s="1"/>
    </row>
    <row r="201" spans="5:5" x14ac:dyDescent="0.2">
      <c r="E201" s="1"/>
    </row>
    <row r="202" spans="5:5" x14ac:dyDescent="0.2">
      <c r="E202" s="1"/>
    </row>
    <row r="203" spans="5:5" x14ac:dyDescent="0.2">
      <c r="E203" s="1"/>
    </row>
    <row r="204" spans="5:5" x14ac:dyDescent="0.2">
      <c r="E204" s="1"/>
    </row>
    <row r="205" spans="5:5" x14ac:dyDescent="0.2">
      <c r="E205" s="1"/>
    </row>
    <row r="206" spans="5:5" x14ac:dyDescent="0.2">
      <c r="E206" s="1"/>
    </row>
    <row r="207" spans="5:5" x14ac:dyDescent="0.2">
      <c r="E207" s="1"/>
    </row>
  </sheetData>
  <phoneticPr fontId="2" type="noConversion"/>
  <hyperlinks>
    <hyperlink ref="D49" location="'pDRLG Level'!D21" display="   DRLGMap                               "/>
    <hyperlink ref="D32" location="'pDRLG RoomEx'!D11" display="union  DRLGMazeRoom* pMaze;"/>
    <hyperlink ref="D1" location="'pDRLG RoomEx'!E11" display="  DRLGOutdoorRoom* pOutdoor"/>
  </hyperlinks>
  <pageMargins left="0.75" right="0.75" top="1" bottom="1" header="0.5" footer="0.5"/>
  <pageSetup paperSize="9" orientation="portrait" horizontalDpi="4294967293" verticalDpi="0" r:id="rId1"/>
  <headerFooter alignWithMargins="0"/>
  <ignoredErrors>
    <ignoredError sqref="B2 B3:B29 B47:B53 B55:B108 B33:B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pDRLGAct</vt:lpstr>
      <vt:lpstr>pMisc</vt:lpstr>
      <vt:lpstr>pDRLG Level</vt:lpstr>
      <vt:lpstr>LevelInfo</vt:lpstr>
      <vt:lpstr>pDRLG RoomEx</vt:lpstr>
      <vt:lpstr>pDRLG Room</vt:lpstr>
      <vt:lpstr>DRLG Preset</vt:lpstr>
      <vt:lpstr>DRLG Tile</vt:lpstr>
      <vt:lpstr>OutRooms</vt:lpstr>
      <vt:lpstr>DRLG Txt</vt:lpstr>
      <vt:lpstr>OutDoor Related</vt:lpstr>
      <vt:lpstr>Logicals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ADMIN002</dc:creator>
  <cp:lastModifiedBy>Windows User</cp:lastModifiedBy>
  <dcterms:created xsi:type="dcterms:W3CDTF">2009-12-10T14:47:22Z</dcterms:created>
  <dcterms:modified xsi:type="dcterms:W3CDTF">2019-08-11T10:55:29Z</dcterms:modified>
</cp:coreProperties>
</file>